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105" yWindow="1080" windowWidth="23700" windowHeight="18075" tabRatio="844"/>
  </bookViews>
  <sheets>
    <sheet name="grado_esp" sheetId="3" r:id="rId1"/>
  </sheets>
  <externalReferences>
    <externalReference r:id="rId2"/>
  </externalReferences>
  <definedNames>
    <definedName name="_xlnm.Database" localSheetId="0">grado_esp!$A$25:$D$218</definedName>
    <definedName name="_xlnm.Database">#REF!</definedName>
    <definedName name="EgresoBac2002">#REF!</definedName>
    <definedName name="EgresoFinal">#REF!</definedName>
    <definedName name="lic">#REF!</definedName>
    <definedName name="lllllll" localSheetId="0">#REF!</definedName>
    <definedName name="lllllll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8" i="3" l="1"/>
  <c r="D147" i="3"/>
  <c r="D146" i="3"/>
  <c r="C65" i="3"/>
  <c r="B65" i="3"/>
  <c r="B149" i="3"/>
  <c r="C149" i="3"/>
  <c r="D65" i="3" l="1"/>
  <c r="C16" i="3"/>
  <c r="B16" i="3"/>
  <c r="D27" i="3"/>
  <c r="D10" i="3"/>
  <c r="D11" i="3"/>
  <c r="D12" i="3"/>
  <c r="D217" i="3"/>
  <c r="C192" i="3"/>
  <c r="D194" i="3"/>
  <c r="D195" i="3"/>
  <c r="D196" i="3"/>
  <c r="D66" i="3"/>
  <c r="D52" i="3"/>
  <c r="D51" i="3"/>
  <c r="D50" i="3"/>
  <c r="D49" i="3"/>
  <c r="D48" i="3"/>
  <c r="D47" i="3"/>
  <c r="D46" i="3"/>
  <c r="D45" i="3"/>
  <c r="C171" i="3"/>
  <c r="B171" i="3"/>
  <c r="C53" i="3"/>
  <c r="B53" i="3"/>
  <c r="D161" i="3" l="1"/>
  <c r="D162" i="3"/>
  <c r="D163" i="3"/>
  <c r="D59" i="3" l="1"/>
  <c r="D60" i="3"/>
  <c r="D61" i="3"/>
  <c r="D62" i="3"/>
  <c r="D188" i="3"/>
  <c r="D189" i="3"/>
  <c r="D190" i="3"/>
  <c r="D178" i="3"/>
  <c r="B30" i="3"/>
  <c r="C30" i="3"/>
  <c r="D17" i="3"/>
  <c r="B6" i="3" l="1"/>
  <c r="C6" i="3"/>
  <c r="D7" i="3"/>
  <c r="D8" i="3"/>
  <c r="D9" i="3"/>
  <c r="D13" i="3"/>
  <c r="D14" i="3"/>
  <c r="D15" i="3"/>
  <c r="D18" i="3"/>
  <c r="B19" i="3"/>
  <c r="C19" i="3"/>
  <c r="D20" i="3"/>
  <c r="D21" i="3"/>
  <c r="D22" i="3"/>
  <c r="B23" i="3"/>
  <c r="C23" i="3"/>
  <c r="D24" i="3"/>
  <c r="D25" i="3"/>
  <c r="D26" i="3"/>
  <c r="D28" i="3"/>
  <c r="D29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53" i="3"/>
  <c r="D54" i="3"/>
  <c r="B55" i="3"/>
  <c r="C55" i="3"/>
  <c r="D56" i="3"/>
  <c r="D57" i="3"/>
  <c r="D58" i="3"/>
  <c r="D63" i="3"/>
  <c r="D64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50" i="3"/>
  <c r="D151" i="3"/>
  <c r="D152" i="3"/>
  <c r="D153" i="3"/>
  <c r="D154" i="3"/>
  <c r="D155" i="3"/>
  <c r="D156" i="3"/>
  <c r="D157" i="3"/>
  <c r="D158" i="3"/>
  <c r="D159" i="3"/>
  <c r="D160" i="3"/>
  <c r="B164" i="3"/>
  <c r="C164" i="3"/>
  <c r="D165" i="3"/>
  <c r="B166" i="3"/>
  <c r="C166" i="3"/>
  <c r="D167" i="3"/>
  <c r="D168" i="3"/>
  <c r="D169" i="3"/>
  <c r="D170" i="3"/>
  <c r="D171" i="3"/>
  <c r="D172" i="3"/>
  <c r="B173" i="3"/>
  <c r="C173" i="3"/>
  <c r="D174" i="3"/>
  <c r="D176" i="3"/>
  <c r="D177" i="3"/>
  <c r="D179" i="3"/>
  <c r="D180" i="3"/>
  <c r="D181" i="3"/>
  <c r="D175" i="3"/>
  <c r="B182" i="3"/>
  <c r="C182" i="3"/>
  <c r="D183" i="3"/>
  <c r="D184" i="3"/>
  <c r="D185" i="3"/>
  <c r="B186" i="3"/>
  <c r="C186" i="3"/>
  <c r="D187" i="3"/>
  <c r="D191" i="3"/>
  <c r="B192" i="3"/>
  <c r="D193" i="3"/>
  <c r="B197" i="3"/>
  <c r="C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B212" i="3"/>
  <c r="C212" i="3"/>
  <c r="D213" i="3"/>
  <c r="D214" i="3"/>
  <c r="D215" i="3"/>
  <c r="B216" i="3"/>
  <c r="C216" i="3"/>
  <c r="D218" i="3"/>
  <c r="B219" i="3"/>
  <c r="C219" i="3"/>
  <c r="D220" i="3"/>
  <c r="C222" i="3" l="1"/>
  <c r="B222" i="3"/>
  <c r="D186" i="3"/>
  <c r="D164" i="3"/>
  <c r="D23" i="3"/>
  <c r="D16" i="3"/>
  <c r="D6" i="3"/>
  <c r="D55" i="3"/>
  <c r="D19" i="3"/>
  <c r="D212" i="3"/>
  <c r="D192" i="3"/>
  <c r="D182" i="3"/>
  <c r="D166" i="3"/>
  <c r="D30" i="3"/>
  <c r="D219" i="3"/>
  <c r="D216" i="3"/>
  <c r="D173" i="3"/>
  <c r="D197" i="3"/>
  <c r="D149" i="3"/>
  <c r="D222" i="3" l="1"/>
</calcChain>
</file>

<file path=xl/sharedStrings.xml><?xml version="1.0" encoding="utf-8"?>
<sst xmlns="http://schemas.openxmlformats.org/spreadsheetml/2006/main" count="222" uniqueCount="215">
  <si>
    <t>FUENTE: Dirección General de Administración Escolar, UNAM.</t>
  </si>
  <si>
    <t>T O T A L</t>
  </si>
  <si>
    <t>Total</t>
  </si>
  <si>
    <t>Mujeres</t>
  </si>
  <si>
    <t>Hombres</t>
  </si>
  <si>
    <t>Estadística Aplicada</t>
  </si>
  <si>
    <t>Unidad Académica de los Ciclos Profesional y de Posgrado</t>
  </si>
  <si>
    <t>Cómputo de Alto Rendimiento</t>
  </si>
  <si>
    <t>Instituto de Investigaciones en Matemáticas Aplicadas y en Sistemas</t>
  </si>
  <si>
    <t>Trabajo Social en Modelos de Intervención con Mujeres</t>
  </si>
  <si>
    <t>Trabajo Social en Modelos de Intervención con Jóvenes</t>
  </si>
  <si>
    <t>Trabajo Social en Modelos de Intervención con Adultos Mayores</t>
  </si>
  <si>
    <t>Escuela Nacional de Trabajo Social</t>
  </si>
  <si>
    <t>Enfermería Perioperatoria</t>
  </si>
  <si>
    <t>Enfermería Perinatal</t>
  </si>
  <si>
    <t>Enfermería Oncológica</t>
  </si>
  <si>
    <t>Enfermería Neurológica</t>
  </si>
  <si>
    <t>Enfermería Nefrológica</t>
  </si>
  <si>
    <t>Enfermería Infantil</t>
  </si>
  <si>
    <t>Enfermería en Salud Pública</t>
  </si>
  <si>
    <t>Enfermería en Salud Mental</t>
  </si>
  <si>
    <t>Enfermería en Rehabilitación</t>
  </si>
  <si>
    <t>Enfermería en la Cultura Física y el Deporte</t>
  </si>
  <si>
    <t>Enfermería del Neonato</t>
  </si>
  <si>
    <t>Enfermería del Anciano</t>
  </si>
  <si>
    <t>Enfermería del Adulto en Estado Crítico</t>
  </si>
  <si>
    <t>Enfermería Cardiovascular</t>
  </si>
  <si>
    <t>Escuela Nacional de Enfermería y Obstetricia</t>
  </si>
  <si>
    <t>Cirugía Oral y Maxilofacial</t>
  </si>
  <si>
    <t>Escuela Nacional de Estudios Superiores, Unidad León</t>
  </si>
  <si>
    <t>Ortodoncia</t>
  </si>
  <si>
    <t>Enfermería en Salud Laboral</t>
  </si>
  <si>
    <t>Endoperiodontología</t>
  </si>
  <si>
    <t>Facultad de Estudios Superiores Iztacala</t>
  </si>
  <si>
    <t>Valuación Rural</t>
  </si>
  <si>
    <t>Producción de Ovinos y Caprinos</t>
  </si>
  <si>
    <t>Farmacia Hospitalaria y Clínica</t>
  </si>
  <si>
    <t>Facultad de Estudios Superiores Cuautitlán</t>
  </si>
  <si>
    <t>Tecnología Digital para la Enseñanza de Matemáticas</t>
  </si>
  <si>
    <t>Sistemas de Calidad</t>
  </si>
  <si>
    <t>Instituciones Administrativas de Finanzas Públicas</t>
  </si>
  <si>
    <t>Geotecnia</t>
  </si>
  <si>
    <t>Derechos Humanos</t>
  </si>
  <si>
    <t>Derecho Penal</t>
  </si>
  <si>
    <t>Costos en la Construcción</t>
  </si>
  <si>
    <t>Facultad de Estudios Superiores Acatlán</t>
  </si>
  <si>
    <t>Bioquímica Clínica</t>
  </si>
  <si>
    <t>Facultad de Química</t>
  </si>
  <si>
    <t>Promoción de la Salud y Prevención de la Enfermedad</t>
  </si>
  <si>
    <t>Intervención Clínica en Niños y Adolescentes</t>
  </si>
  <si>
    <t>Comunicación Criminología y Poder</t>
  </si>
  <si>
    <t xml:space="preserve">Facultad de Psicología                                                </t>
  </si>
  <si>
    <t>Odontología</t>
  </si>
  <si>
    <t>Facultad de Odontología</t>
  </si>
  <si>
    <t>Producción Animal Ovinos (SUA)</t>
  </si>
  <si>
    <t>Producción Animal Cerdos (SUA)</t>
  </si>
  <si>
    <t>Producción Animal Bovinos (SUA)</t>
  </si>
  <si>
    <t>Producción Animal Bovinos</t>
  </si>
  <si>
    <t>Producción Animal Aves</t>
  </si>
  <si>
    <t>Medicina y Cirugía Veterinarias Etología Clínica</t>
  </si>
  <si>
    <t>Medicina y Cirugía Veterinarias (Perros y gatos)</t>
  </si>
  <si>
    <t>Medicina y Cirugía Veterinarias (Fauna Silvestre)</t>
  </si>
  <si>
    <t>Medicina y Cirugía Veterinarias (Équidos)</t>
  </si>
  <si>
    <t>Diagnóstico Veterinario (Patología Clínica)</t>
  </si>
  <si>
    <t>Diagnóstico Veterinario (Microbiología)</t>
  </si>
  <si>
    <t>Facultad de Medicina Veterinaria y Zootecnia</t>
  </si>
  <si>
    <t>Urología Ginecológica</t>
  </si>
  <si>
    <t>Urología</t>
  </si>
  <si>
    <t>Urgencias Pediátricas</t>
  </si>
  <si>
    <t>Terapia Endovascular Neurológica</t>
  </si>
  <si>
    <t>Reumatología Pediátrica</t>
  </si>
  <si>
    <t>Reumatología</t>
  </si>
  <si>
    <t>Radiooncología</t>
  </si>
  <si>
    <t>Radiología e Imagen</t>
  </si>
  <si>
    <t>Psiquiatría infantil y de la Adolescencia</t>
  </si>
  <si>
    <t>Psiquiatría</t>
  </si>
  <si>
    <t>Pediatría</t>
  </si>
  <si>
    <t>Patología Pediátrica</t>
  </si>
  <si>
    <t>Patología clínica</t>
  </si>
  <si>
    <t>Otorrinolaringología y Cirugía de Cabeza y Cuello</t>
  </si>
  <si>
    <t>Otorrinolaringología Pediátrica</t>
  </si>
  <si>
    <t>Ortopedia</t>
  </si>
  <si>
    <t>Oncología Pediátrica</t>
  </si>
  <si>
    <t>Oncología Médica</t>
  </si>
  <si>
    <t>Oftalmología Neurológica</t>
  </si>
  <si>
    <t>Oftalmología</t>
  </si>
  <si>
    <t>Nutriología clínica</t>
  </si>
  <si>
    <t>Neurorradiología</t>
  </si>
  <si>
    <t>Neuropatología</t>
  </si>
  <si>
    <t>Neurootología</t>
  </si>
  <si>
    <t>Neurología Pediátrica</t>
  </si>
  <si>
    <t>Neurología</t>
  </si>
  <si>
    <t>Neurofisiología Clínica</t>
  </si>
  <si>
    <t>Neurocirugía Pediátrica</t>
  </si>
  <si>
    <t>Neurocirugía</t>
  </si>
  <si>
    <t>Neuro-Anestesiología</t>
  </si>
  <si>
    <t>Neumología Pediátrica</t>
  </si>
  <si>
    <t>Neumología</t>
  </si>
  <si>
    <t>Neonatología</t>
  </si>
  <si>
    <t>Nefrología Pediátrica</t>
  </si>
  <si>
    <t>Nefrología</t>
  </si>
  <si>
    <t>Medicina Nuclear e Imagenología Nuclear</t>
  </si>
  <si>
    <t>Medicina Materno Fetal</t>
  </si>
  <si>
    <t>Medicina Legal</t>
  </si>
  <si>
    <t>Medicina Interna</t>
  </si>
  <si>
    <t>Medicina Familiar</t>
  </si>
  <si>
    <t>Medicina del Trabajo y Ambiental</t>
  </si>
  <si>
    <t>Medicina del Trabajo</t>
  </si>
  <si>
    <t>Medicina de Urgencias</t>
  </si>
  <si>
    <t>Medicina de la Actividad Física y Deportiva</t>
  </si>
  <si>
    <t>Medicina Crítica Pediátrica</t>
  </si>
  <si>
    <t>Medicina Crítica</t>
  </si>
  <si>
    <t>Infectología</t>
  </si>
  <si>
    <t>Imagenología Diagnóstica y Terapéutica</t>
  </si>
  <si>
    <t>Hematología Pediátrica</t>
  </si>
  <si>
    <t>Hematología</t>
  </si>
  <si>
    <t>Ginecología y Obstetricia</t>
  </si>
  <si>
    <t>Ginecología Oncológica</t>
  </si>
  <si>
    <t>Geriatría</t>
  </si>
  <si>
    <t>Genética Médica</t>
  </si>
  <si>
    <t>Gastroenterología y Nutrición Pediátrica</t>
  </si>
  <si>
    <t>Gastroenterología</t>
  </si>
  <si>
    <t>Epidemiología</t>
  </si>
  <si>
    <t>Endocrinología Pediátrica</t>
  </si>
  <si>
    <t>Endocrinología</t>
  </si>
  <si>
    <t>Dermatopatología</t>
  </si>
  <si>
    <t>Dermatología Pediátrica</t>
  </si>
  <si>
    <t>Dermatología</t>
  </si>
  <si>
    <t>Coloproctología</t>
  </si>
  <si>
    <t>Cirugía Plástica y Reconstructiva</t>
  </si>
  <si>
    <t>Cirugía Pediátrica</t>
  </si>
  <si>
    <t>Cirugía Oncológica (adultos)</t>
  </si>
  <si>
    <t>Cirugía General</t>
  </si>
  <si>
    <t>Cirugía Cardiotorácica Pediátrica</t>
  </si>
  <si>
    <t>Cirugía Cardiotorácica</t>
  </si>
  <si>
    <t>Cardiología pediátrica</t>
  </si>
  <si>
    <t>Cardiología</t>
  </si>
  <si>
    <t>Biología de la Reproducción Humana</t>
  </si>
  <si>
    <t>Audiología, Otoneurología y Foniatría</t>
  </si>
  <si>
    <t>Angiología y Cirugía Vascular</t>
  </si>
  <si>
    <t>Anestesiología pediátrica</t>
  </si>
  <si>
    <t>Anestesiología</t>
  </si>
  <si>
    <t>Anatomía Patológica</t>
  </si>
  <si>
    <t>Alergia e Inmunología Clínica Pediátrica</t>
  </si>
  <si>
    <t>Alergia e Inmunología Clínica</t>
  </si>
  <si>
    <t>Facultad de Medicina</t>
  </si>
  <si>
    <t>Vías Terrestres</t>
  </si>
  <si>
    <t>Ingeniería Sanitaria</t>
  </si>
  <si>
    <t>Hidráulica</t>
  </si>
  <si>
    <t>Estructuras</t>
  </si>
  <si>
    <t>Energía Eléctrica</t>
  </si>
  <si>
    <t>Construcción</t>
  </si>
  <si>
    <t>Ahorro y uso eficiente de la energía</t>
  </si>
  <si>
    <t>Facultad de Ingeniería</t>
  </si>
  <si>
    <t>Historia del Arte</t>
  </si>
  <si>
    <t>Facultad de Filosofía y Letras</t>
  </si>
  <si>
    <t>Mediación y Medios Alternativos para la Solución de Conflictos</t>
  </si>
  <si>
    <t>Género y Derecho</t>
  </si>
  <si>
    <t>Derecho Notarial y Registral</t>
  </si>
  <si>
    <t>Derecho Laboral</t>
  </si>
  <si>
    <t>Derecho Internacional Público</t>
  </si>
  <si>
    <t>Derecho Fiscal</t>
  </si>
  <si>
    <t>Derecho Financiero</t>
  </si>
  <si>
    <t>Derecho Familiar</t>
  </si>
  <si>
    <t>Derecho Empresarial</t>
  </si>
  <si>
    <t>Derecho del Sistema de Responsabilidad de Servidores Públicos</t>
  </si>
  <si>
    <t>Derecho del Comercio Exterior</t>
  </si>
  <si>
    <t>Derecho de la Propiedad Intelectual</t>
  </si>
  <si>
    <t>Derecho Constitucional</t>
  </si>
  <si>
    <t>Derecho Civil</t>
  </si>
  <si>
    <t>Derecho Ambiental</t>
  </si>
  <si>
    <t>Derecho Administrativo</t>
  </si>
  <si>
    <t>Administración y Procuración de Justicia</t>
  </si>
  <si>
    <t>Facultad de Derecho</t>
  </si>
  <si>
    <t>Recursos Humanos</t>
  </si>
  <si>
    <t>Mercadotecnia</t>
  </si>
  <si>
    <t>Fiscal</t>
  </si>
  <si>
    <t>Alta Dirección</t>
  </si>
  <si>
    <t>Administración Gerontológica</t>
  </si>
  <si>
    <t>Facultad de Contaduría y Administración</t>
  </si>
  <si>
    <t>Seguridad Pública</t>
  </si>
  <si>
    <t>Negociación y Gestión de Conflictos Políticos y Sociales</t>
  </si>
  <si>
    <t>Análisis Político</t>
  </si>
  <si>
    <t xml:space="preserve">Facultad de Ciencias Políticas y Sociales                             </t>
  </si>
  <si>
    <t>Microscopía Electrónica Aplicada a las Ciencias Biológicas</t>
  </si>
  <si>
    <t xml:space="preserve">Facultad de Ciencias                                                  </t>
  </si>
  <si>
    <t>Vivienda</t>
  </si>
  <si>
    <t>Valuación Inmobiliaria</t>
  </si>
  <si>
    <t>Gerencia de Proyectos</t>
  </si>
  <si>
    <t>Espacio Público y Movilidad Urbana</t>
  </si>
  <si>
    <t>Arquitectura Interior</t>
  </si>
  <si>
    <t>Facultad de Arquitectura</t>
  </si>
  <si>
    <t>Entidad académica / Programa o plan de estudios</t>
  </si>
  <si>
    <t>UNAM. EXÁMENES DE GRADO DE ESPECIALIZACIÓN</t>
  </si>
  <si>
    <t>Endodoncia</t>
  </si>
  <si>
    <t>Odontología Pediátrica</t>
  </si>
  <si>
    <t>Componentes Industrializados para la Edificación</t>
  </si>
  <si>
    <t>Diseño de Iluminación Arquitectónica</t>
  </si>
  <si>
    <t>Gestión de Proyectos Museales</t>
  </si>
  <si>
    <t>Planeación y Diseño de Unidades para la Salud</t>
  </si>
  <si>
    <t>Biología para el Bachillerato</t>
  </si>
  <si>
    <t>Dirección de Recursos Humanos</t>
  </si>
  <si>
    <t>Derecho a la Información</t>
  </si>
  <si>
    <t>Derecho a la Propiedad Intelectual</t>
  </si>
  <si>
    <t>Derecho Energético</t>
  </si>
  <si>
    <t>Estomatología Pediátrica</t>
  </si>
  <si>
    <t>Manufactura</t>
  </si>
  <si>
    <t>Producción Animal Ovinos</t>
  </si>
  <si>
    <t>Producción Animal Aves (SUA)</t>
  </si>
  <si>
    <t>Producción Animal (Organismos Acuáticos)</t>
  </si>
  <si>
    <t>Intervención Clínica en Adultos y Grupos</t>
  </si>
  <si>
    <t>Medicina de rehabilitación</t>
  </si>
  <si>
    <t>Medicina del Enfermo en Estado Crítico</t>
  </si>
  <si>
    <t>Pediatría Médica</t>
  </si>
  <si>
    <t>Traumatología y Ortopedia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</si>
</sst>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Helv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6" fillId="0" borderId="0" applyBorder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3" applyFont="1" applyBorder="1" applyAlignment="1">
      <alignment vertical="center"/>
    </xf>
    <xf numFmtId="1" fontId="2" fillId="0" borderId="0" xfId="3" applyNumberFormat="1" applyFont="1" applyBorder="1" applyAlignment="1">
      <alignment vertical="center"/>
    </xf>
    <xf numFmtId="0" fontId="2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left"/>
    </xf>
    <xf numFmtId="0" fontId="2" fillId="0" borderId="0" xfId="3" applyNumberFormat="1" applyFont="1" applyFill="1" applyBorder="1" applyAlignment="1" applyProtection="1">
      <alignment horizontal="left" vertical="center" indent="1"/>
      <protection locked="0"/>
    </xf>
    <xf numFmtId="0" fontId="4" fillId="0" borderId="0" xfId="3" applyNumberFormat="1" applyFont="1" applyFill="1" applyBorder="1" applyAlignment="1" applyProtection="1">
      <alignment horizontal="left" vertical="center"/>
      <protection locked="0"/>
    </xf>
    <xf numFmtId="0" fontId="4" fillId="0" borderId="0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 applyProtection="1">
      <alignment horizontal="left" vertical="center" indent="1"/>
      <protection locked="0"/>
    </xf>
    <xf numFmtId="3" fontId="2" fillId="0" borderId="0" xfId="3" applyNumberFormat="1" applyFont="1" applyFill="1" applyBorder="1" applyAlignment="1">
      <alignment horizontal="right"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4" applyFont="1" applyBorder="1" applyAlignment="1">
      <alignment horizontal="left" vertical="center"/>
    </xf>
    <xf numFmtId="3" fontId="4" fillId="0" borderId="0" xfId="3" applyNumberFormat="1" applyFont="1" applyBorder="1" applyAlignment="1">
      <alignment vertical="center"/>
    </xf>
    <xf numFmtId="3" fontId="2" fillId="0" borderId="0" xfId="3" applyNumberFormat="1" applyFont="1" applyBorder="1" applyAlignment="1">
      <alignment horizontal="left" vertical="center" indent="1"/>
    </xf>
    <xf numFmtId="3" fontId="2" fillId="0" borderId="0" xfId="3" applyNumberFormat="1" applyFont="1" applyBorder="1" applyAlignment="1">
      <alignment horizontal="right" vertical="center"/>
    </xf>
    <xf numFmtId="3" fontId="2" fillId="0" borderId="0" xfId="3" applyNumberFormat="1" applyFont="1" applyBorder="1" applyAlignment="1">
      <alignment vertical="center"/>
    </xf>
    <xf numFmtId="1" fontId="4" fillId="0" borderId="0" xfId="3" applyNumberFormat="1" applyFont="1" applyBorder="1" applyAlignment="1">
      <alignment horizontal="centerContinuous" vertical="center"/>
    </xf>
    <xf numFmtId="3" fontId="4" fillId="0" borderId="0" xfId="3" applyNumberFormat="1" applyFont="1" applyBorder="1" applyAlignment="1">
      <alignment horizontal="centerContinuous" vertical="center"/>
    </xf>
    <xf numFmtId="3" fontId="5" fillId="2" borderId="0" xfId="3" applyNumberFormat="1" applyFont="1" applyFill="1" applyBorder="1" applyAlignment="1">
      <alignment horizontal="center" vertical="center"/>
    </xf>
    <xf numFmtId="3" fontId="3" fillId="0" borderId="0" xfId="3" applyNumberFormat="1" applyFont="1" applyBorder="1" applyAlignment="1">
      <alignment vertical="center"/>
    </xf>
    <xf numFmtId="1" fontId="2" fillId="0" borderId="0" xfId="3" applyNumberFormat="1" applyFont="1" applyBorder="1" applyAlignment="1">
      <alignment horizontal="left" vertical="center" indent="1"/>
    </xf>
    <xf numFmtId="0" fontId="2" fillId="0" borderId="0" xfId="3" quotePrefix="1" applyNumberFormat="1" applyBorder="1" applyAlignment="1">
      <alignment vertical="center"/>
    </xf>
    <xf numFmtId="0" fontId="2" fillId="0" borderId="0" xfId="1" applyBorder="1" applyAlignment="1">
      <alignment horizontal="left" vertical="center" indent="1"/>
    </xf>
    <xf numFmtId="1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2" fillId="0" borderId="0" xfId="1" applyBorder="1" applyAlignment="1">
      <alignment horizontal="left" indent="1"/>
    </xf>
    <xf numFmtId="0" fontId="2" fillId="0" borderId="0" xfId="3" applyBorder="1" applyAlignment="1">
      <alignment vertical="center"/>
    </xf>
    <xf numFmtId="1" fontId="4" fillId="0" borderId="0" xfId="3" applyNumberFormat="1" applyFont="1" applyBorder="1" applyAlignment="1">
      <alignment vertical="center"/>
    </xf>
    <xf numFmtId="0" fontId="9" fillId="0" borderId="0" xfId="3" quotePrefix="1" applyNumberFormat="1" applyFont="1" applyBorder="1" applyAlignment="1">
      <alignment vertical="center"/>
    </xf>
    <xf numFmtId="0" fontId="2" fillId="0" borderId="0" xfId="3" applyFont="1" applyBorder="1" applyAlignment="1">
      <alignment horizontal="left" vertical="center" indent="1"/>
    </xf>
    <xf numFmtId="0" fontId="2" fillId="0" borderId="0" xfId="3" applyFill="1" applyBorder="1" applyAlignment="1">
      <alignment horizontal="right" vertical="center"/>
    </xf>
    <xf numFmtId="1" fontId="2" fillId="0" borderId="0" xfId="3" applyNumberFormat="1" applyFont="1" applyFill="1" applyBorder="1" applyAlignment="1">
      <alignment horizontal="left" vertical="center" indent="1"/>
    </xf>
    <xf numFmtId="0" fontId="9" fillId="0" borderId="0" xfId="3" applyFont="1" applyBorder="1" applyAlignment="1">
      <alignment vertical="center"/>
    </xf>
    <xf numFmtId="0" fontId="2" fillId="0" borderId="0" xfId="3" quotePrefix="1" applyNumberFormat="1" applyFont="1" applyBorder="1" applyAlignment="1">
      <alignment vertical="center"/>
    </xf>
    <xf numFmtId="0" fontId="9" fillId="0" borderId="0" xfId="3" applyNumberFormat="1" applyFont="1" applyBorder="1" applyAlignment="1">
      <alignment vertical="center"/>
    </xf>
    <xf numFmtId="1" fontId="4" fillId="0" borderId="0" xfId="3" applyNumberFormat="1" applyFont="1" applyFill="1" applyBorder="1" applyAlignment="1">
      <alignment horizontal="right" vertical="center"/>
    </xf>
    <xf numFmtId="0" fontId="2" fillId="0" borderId="0" xfId="3" applyNumberFormat="1" applyBorder="1" applyAlignment="1">
      <alignment vertical="center"/>
    </xf>
    <xf numFmtId="3" fontId="4" fillId="0" borderId="0" xfId="3" applyNumberFormat="1" applyFont="1" applyFill="1" applyBorder="1" applyAlignment="1">
      <alignment horizontal="right" vertical="center"/>
    </xf>
    <xf numFmtId="0" fontId="2" fillId="0" borderId="0" xfId="3" applyBorder="1" applyAlignment="1">
      <alignment horizontal="left" vertical="center" indent="1"/>
    </xf>
    <xf numFmtId="0" fontId="2" fillId="0" borderId="0" xfId="3" applyNumberFormat="1" applyFill="1" applyBorder="1" applyAlignment="1">
      <alignment horizontal="right" vertical="center"/>
    </xf>
    <xf numFmtId="0" fontId="2" fillId="0" borderId="0" xfId="3" quotePrefix="1" applyNumberFormat="1" applyFill="1" applyBorder="1" applyAlignment="1">
      <alignment horizontal="right" vertical="center"/>
    </xf>
    <xf numFmtId="0" fontId="2" fillId="0" borderId="0" xfId="3" applyNumberFormat="1" applyFont="1" applyBorder="1" applyAlignment="1">
      <alignment vertical="center"/>
    </xf>
    <xf numFmtId="1" fontId="4" fillId="0" borderId="0" xfId="3" applyNumberFormat="1" applyFont="1" applyFill="1" applyBorder="1" applyAlignment="1">
      <alignment horizontal="left" vertical="center"/>
    </xf>
    <xf numFmtId="0" fontId="2" fillId="0" borderId="0" xfId="3" applyFont="1" applyBorder="1" applyAlignment="1">
      <alignment horizontal="right" vertical="center"/>
    </xf>
    <xf numFmtId="0" fontId="2" fillId="0" borderId="0" xfId="3" applyNumberFormat="1" applyFont="1" applyBorder="1" applyAlignment="1">
      <alignment horizontal="right" vertical="center"/>
    </xf>
    <xf numFmtId="1" fontId="4" fillId="2" borderId="0" xfId="3" applyNumberFormat="1" applyFont="1" applyFill="1" applyBorder="1" applyAlignment="1">
      <alignment vertical="center"/>
    </xf>
    <xf numFmtId="3" fontId="4" fillId="2" borderId="0" xfId="3" applyNumberFormat="1" applyFont="1" applyFill="1" applyBorder="1" applyAlignment="1">
      <alignment horizontal="right" vertical="center"/>
    </xf>
    <xf numFmtId="1" fontId="3" fillId="0" borderId="0" xfId="3" applyNumberFormat="1" applyFont="1" applyBorder="1" applyAlignment="1">
      <alignment vertical="center"/>
    </xf>
    <xf numFmtId="0" fontId="4" fillId="0" borderId="0" xfId="3" quotePrefix="1" applyNumberFormat="1" applyFont="1" applyFill="1" applyBorder="1" applyAlignment="1">
      <alignment horizontal="right" vertical="center"/>
    </xf>
    <xf numFmtId="3" fontId="2" fillId="0" borderId="0" xfId="1" applyNumberFormat="1" applyFill="1" applyBorder="1" applyAlignment="1">
      <alignment horizontal="right" vertical="center"/>
    </xf>
    <xf numFmtId="1" fontId="2" fillId="0" borderId="0" xfId="3" applyNumberFormat="1" applyFont="1" applyFill="1" applyBorder="1" applyAlignment="1">
      <alignment vertical="center"/>
    </xf>
    <xf numFmtId="3" fontId="2" fillId="0" borderId="0" xfId="1" applyNumberFormat="1" applyFill="1" applyBorder="1" applyAlignment="1">
      <alignment vertical="center"/>
    </xf>
    <xf numFmtId="3" fontId="2" fillId="0" borderId="0" xfId="3" quotePrefix="1" applyNumberFormat="1" applyFill="1" applyBorder="1" applyAlignment="1">
      <alignment horizontal="right" vertical="center"/>
    </xf>
    <xf numFmtId="3" fontId="2" fillId="0" borderId="0" xfId="1" applyNumberFormat="1" applyFill="1" applyBorder="1" applyAlignment="1"/>
    <xf numFmtId="3" fontId="8" fillId="0" borderId="0" xfId="1" applyNumberFormat="1" applyFont="1" applyFill="1" applyBorder="1" applyAlignment="1"/>
    <xf numFmtId="3" fontId="4" fillId="0" borderId="0" xfId="3" applyNumberFormat="1" applyFont="1" applyBorder="1" applyAlignment="1">
      <alignment horizontal="center" vertical="center"/>
    </xf>
  </cellXfs>
  <cellStyles count="7">
    <cellStyle name="Normal" xfId="0" builtinId="0"/>
    <cellStyle name="Normal 2" xfId="5"/>
    <cellStyle name="Normal 3" xfId="1"/>
    <cellStyle name="Normal 3 2" xfId="3"/>
    <cellStyle name="Normal_Programas de posgrado05_agenda" xfId="4"/>
    <cellStyle name="Porcentaje 2" xfId="6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13">
          <cell r="E13" t="str">
            <v>Ciencias físico matemática e ingenierías</v>
          </cell>
          <cell r="H13">
            <v>87</v>
          </cell>
          <cell r="K13">
            <v>0.19500000000000001</v>
          </cell>
        </row>
        <row r="14">
          <cell r="E14" t="str">
            <v>Ciencias biológicas, químicas y de la salud</v>
          </cell>
          <cell r="H14">
            <v>7053</v>
          </cell>
          <cell r="K14">
            <v>0.29499999999999998</v>
          </cell>
        </row>
        <row r="15">
          <cell r="E15" t="str">
            <v>Ciencias sociales</v>
          </cell>
          <cell r="H15">
            <v>480</v>
          </cell>
          <cell r="K15">
            <v>0.33200000000000002</v>
          </cell>
        </row>
        <row r="16">
          <cell r="E16" t="str">
            <v>Humanidades y artes</v>
          </cell>
          <cell r="H16">
            <v>116</v>
          </cell>
          <cell r="K16">
            <v>0.17799999999999999</v>
          </cell>
        </row>
        <row r="25">
          <cell r="E25" t="str">
            <v>Ciencias físico matemática e ingenierías</v>
          </cell>
          <cell r="F25">
            <v>3478</v>
          </cell>
        </row>
        <row r="26">
          <cell r="E26" t="str">
            <v>Ciencias biológicas, químicas y de la salud</v>
          </cell>
          <cell r="F26">
            <v>7948</v>
          </cell>
        </row>
        <row r="27">
          <cell r="E27" t="str">
            <v>Ciencias sociales</v>
          </cell>
          <cell r="F27">
            <v>6994</v>
          </cell>
        </row>
        <row r="28">
          <cell r="E28" t="str">
            <v>Humanidades y artes</v>
          </cell>
          <cell r="F28">
            <v>1358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229"/>
  <sheetViews>
    <sheetView tabSelected="1" zoomScaleNormal="100" zoomScaleSheetLayoutView="80" workbookViewId="0">
      <selection sqref="A1:D1"/>
    </sheetView>
  </sheetViews>
  <sheetFormatPr baseColWidth="10" defaultColWidth="10.85546875" defaultRowHeight="12.75" x14ac:dyDescent="0.2"/>
  <cols>
    <col min="1" max="1" width="66.7109375" style="2" customWidth="1"/>
    <col min="2" max="4" width="10.85546875" style="2" customWidth="1"/>
    <col min="5" max="5" width="11.42578125" style="1" customWidth="1"/>
    <col min="6" max="16384" width="10.85546875" style="1"/>
  </cols>
  <sheetData>
    <row r="1" spans="1:6" s="16" customFormat="1" ht="15" customHeight="1" x14ac:dyDescent="0.2">
      <c r="A1" s="56" t="s">
        <v>193</v>
      </c>
      <c r="B1" s="56"/>
      <c r="C1" s="56"/>
      <c r="D1" s="56"/>
    </row>
    <row r="2" spans="1:6" s="16" customFormat="1" ht="15" customHeight="1" x14ac:dyDescent="0.2">
      <c r="A2" s="17">
        <v>2021</v>
      </c>
      <c r="B2" s="18"/>
      <c r="C2" s="18"/>
      <c r="D2" s="18"/>
    </row>
    <row r="3" spans="1:6" s="16" customFormat="1" x14ac:dyDescent="0.2"/>
    <row r="4" spans="1:6" s="20" customFormat="1" ht="15" customHeight="1" x14ac:dyDescent="0.2">
      <c r="A4" s="19" t="s">
        <v>192</v>
      </c>
      <c r="B4" s="19" t="s">
        <v>4</v>
      </c>
      <c r="C4" s="19" t="s">
        <v>3</v>
      </c>
      <c r="D4" s="19" t="s">
        <v>2</v>
      </c>
    </row>
    <row r="5" spans="1:6" s="16" customFormat="1" ht="9" customHeight="1" x14ac:dyDescent="0.2">
      <c r="B5" s="15"/>
      <c r="C5" s="15"/>
      <c r="D5" s="15"/>
    </row>
    <row r="6" spans="1:6" s="16" customFormat="1" ht="15" customHeight="1" x14ac:dyDescent="0.2">
      <c r="A6" s="13" t="s">
        <v>191</v>
      </c>
      <c r="B6" s="8">
        <f>SUM(B7:B15)</f>
        <v>38</v>
      </c>
      <c r="C6" s="8">
        <f>SUM(C7:C15)</f>
        <v>61</v>
      </c>
      <c r="D6" s="8">
        <f t="shared" ref="D6:D70" si="0">SUM(B6:C6)</f>
        <v>99</v>
      </c>
    </row>
    <row r="7" spans="1:6" s="16" customFormat="1" ht="15" customHeight="1" x14ac:dyDescent="0.2">
      <c r="A7" s="14" t="s">
        <v>190</v>
      </c>
      <c r="B7" s="3">
        <v>0</v>
      </c>
      <c r="C7" s="3">
        <v>6</v>
      </c>
      <c r="D7" s="3">
        <f t="shared" si="0"/>
        <v>6</v>
      </c>
    </row>
    <row r="8" spans="1:6" ht="15" customHeight="1" x14ac:dyDescent="0.2">
      <c r="A8" s="21" t="s">
        <v>196</v>
      </c>
      <c r="B8" s="3">
        <v>0</v>
      </c>
      <c r="C8" s="3">
        <v>1</v>
      </c>
      <c r="D8" s="3">
        <f t="shared" si="0"/>
        <v>1</v>
      </c>
      <c r="E8" s="22"/>
      <c r="F8" s="22"/>
    </row>
    <row r="9" spans="1:6" ht="15" customHeight="1" x14ac:dyDescent="0.2">
      <c r="A9" s="21" t="s">
        <v>197</v>
      </c>
      <c r="B9" s="3">
        <v>4</v>
      </c>
      <c r="C9" s="3">
        <v>4</v>
      </c>
      <c r="D9" s="3">
        <f t="shared" si="0"/>
        <v>8</v>
      </c>
      <c r="E9" s="22"/>
      <c r="F9" s="22"/>
    </row>
    <row r="10" spans="1:6" ht="15" customHeight="1" x14ac:dyDescent="0.2">
      <c r="A10" s="21" t="s">
        <v>189</v>
      </c>
      <c r="B10" s="3">
        <v>1</v>
      </c>
      <c r="C10" s="3">
        <v>2</v>
      </c>
      <c r="D10" s="3">
        <f t="shared" si="0"/>
        <v>3</v>
      </c>
      <c r="E10" s="22"/>
      <c r="F10" s="22"/>
    </row>
    <row r="11" spans="1:6" ht="15" customHeight="1" x14ac:dyDescent="0.2">
      <c r="A11" s="21" t="s">
        <v>188</v>
      </c>
      <c r="B11" s="3">
        <v>12</v>
      </c>
      <c r="C11" s="3">
        <v>11</v>
      </c>
      <c r="D11" s="3">
        <f t="shared" si="0"/>
        <v>23</v>
      </c>
      <c r="E11" s="22"/>
      <c r="F11" s="22"/>
    </row>
    <row r="12" spans="1:6" ht="15" customHeight="1" x14ac:dyDescent="0.2">
      <c r="A12" s="21" t="s">
        <v>198</v>
      </c>
      <c r="B12" s="3">
        <v>6</v>
      </c>
      <c r="C12" s="3">
        <v>15</v>
      </c>
      <c r="D12" s="3">
        <f t="shared" si="0"/>
        <v>21</v>
      </c>
      <c r="E12" s="22"/>
      <c r="F12" s="22"/>
    </row>
    <row r="13" spans="1:6" ht="15" customHeight="1" x14ac:dyDescent="0.2">
      <c r="A13" s="21" t="s">
        <v>199</v>
      </c>
      <c r="B13" s="3">
        <v>2</v>
      </c>
      <c r="C13" s="3">
        <v>3</v>
      </c>
      <c r="D13" s="3">
        <f t="shared" si="0"/>
        <v>5</v>
      </c>
      <c r="E13" s="22"/>
      <c r="F13" s="22"/>
    </row>
    <row r="14" spans="1:6" ht="15" customHeight="1" x14ac:dyDescent="0.2">
      <c r="A14" s="21" t="s">
        <v>187</v>
      </c>
      <c r="B14" s="3">
        <v>11</v>
      </c>
      <c r="C14" s="3">
        <v>13</v>
      </c>
      <c r="D14" s="3">
        <f t="shared" si="0"/>
        <v>24</v>
      </c>
      <c r="E14" s="22"/>
      <c r="F14" s="22"/>
    </row>
    <row r="15" spans="1:6" ht="15" customHeight="1" x14ac:dyDescent="0.2">
      <c r="A15" s="21" t="s">
        <v>186</v>
      </c>
      <c r="B15" s="3">
        <v>2</v>
      </c>
      <c r="C15" s="3">
        <v>6</v>
      </c>
      <c r="D15" s="3">
        <f t="shared" si="0"/>
        <v>8</v>
      </c>
      <c r="E15" s="22"/>
      <c r="F15" s="22"/>
    </row>
    <row r="16" spans="1:6" ht="15" customHeight="1" x14ac:dyDescent="0.2">
      <c r="A16" s="13" t="s">
        <v>185</v>
      </c>
      <c r="B16" s="36">
        <f>SUM(B17:B18)</f>
        <v>1</v>
      </c>
      <c r="C16" s="36">
        <f>SUM(C17:C18)</f>
        <v>1</v>
      </c>
      <c r="D16" s="8">
        <f t="shared" si="0"/>
        <v>2</v>
      </c>
      <c r="E16" s="22"/>
      <c r="F16" s="22"/>
    </row>
    <row r="17" spans="1:7" x14ac:dyDescent="0.2">
      <c r="A17" s="21" t="s">
        <v>200</v>
      </c>
      <c r="B17" s="51">
        <v>0</v>
      </c>
      <c r="C17" s="51">
        <v>1</v>
      </c>
      <c r="D17" s="3">
        <f t="shared" si="0"/>
        <v>1</v>
      </c>
    </row>
    <row r="18" spans="1:7" ht="15" customHeight="1" x14ac:dyDescent="0.2">
      <c r="A18" s="23" t="s">
        <v>184</v>
      </c>
      <c r="B18" s="50">
        <v>1</v>
      </c>
      <c r="C18" s="50">
        <v>0</v>
      </c>
      <c r="D18" s="3">
        <f>SUM(B18:C18)</f>
        <v>1</v>
      </c>
      <c r="E18" s="22"/>
      <c r="F18" s="22"/>
    </row>
    <row r="19" spans="1:7" ht="15" customHeight="1" x14ac:dyDescent="0.2">
      <c r="A19" s="24" t="s">
        <v>183</v>
      </c>
      <c r="B19" s="8">
        <f>SUM(B20:B22)</f>
        <v>8</v>
      </c>
      <c r="C19" s="8">
        <f>SUM(C20:C22)</f>
        <v>5</v>
      </c>
      <c r="D19" s="8">
        <f t="shared" si="0"/>
        <v>13</v>
      </c>
      <c r="E19" s="22"/>
      <c r="F19" s="22"/>
    </row>
    <row r="20" spans="1:7" ht="15" customHeight="1" x14ac:dyDescent="0.2">
      <c r="A20" s="23" t="s">
        <v>182</v>
      </c>
      <c r="B20" s="50">
        <v>3</v>
      </c>
      <c r="C20" s="50">
        <v>0</v>
      </c>
      <c r="D20" s="3">
        <f t="shared" si="0"/>
        <v>3</v>
      </c>
      <c r="E20" s="22"/>
      <c r="F20" s="22"/>
    </row>
    <row r="21" spans="1:7" ht="15" customHeight="1" x14ac:dyDescent="0.2">
      <c r="A21" s="23" t="s">
        <v>181</v>
      </c>
      <c r="B21" s="50">
        <v>2</v>
      </c>
      <c r="C21" s="50">
        <v>2</v>
      </c>
      <c r="D21" s="3">
        <f t="shared" si="0"/>
        <v>4</v>
      </c>
      <c r="E21" s="22"/>
      <c r="F21" s="22"/>
    </row>
    <row r="22" spans="1:7" ht="15" customHeight="1" x14ac:dyDescent="0.2">
      <c r="A22" s="23" t="s">
        <v>180</v>
      </c>
      <c r="B22" s="50">
        <v>3</v>
      </c>
      <c r="C22" s="50">
        <v>3</v>
      </c>
      <c r="D22" s="3">
        <f t="shared" si="0"/>
        <v>6</v>
      </c>
      <c r="E22" s="22"/>
      <c r="F22" s="22"/>
    </row>
    <row r="23" spans="1:7" ht="15" customHeight="1" x14ac:dyDescent="0.2">
      <c r="A23" s="25" t="s">
        <v>179</v>
      </c>
      <c r="B23" s="8">
        <f>SUM(B24:B29)</f>
        <v>38</v>
      </c>
      <c r="C23" s="8">
        <f>SUM(C24:C29)</f>
        <v>56</v>
      </c>
      <c r="D23" s="8">
        <f t="shared" si="0"/>
        <v>94</v>
      </c>
      <c r="E23" s="22"/>
      <c r="F23" s="22"/>
    </row>
    <row r="24" spans="1:7" ht="15" customHeight="1" x14ac:dyDescent="0.2">
      <c r="A24" s="26" t="s">
        <v>178</v>
      </c>
      <c r="B24" s="50">
        <v>2</v>
      </c>
      <c r="C24" s="50">
        <v>4</v>
      </c>
      <c r="D24" s="3">
        <f t="shared" si="0"/>
        <v>6</v>
      </c>
      <c r="E24" s="22"/>
      <c r="F24" s="22"/>
    </row>
    <row r="25" spans="1:7" ht="15" customHeight="1" x14ac:dyDescent="0.2">
      <c r="A25" s="26" t="s">
        <v>177</v>
      </c>
      <c r="B25" s="50">
        <v>5</v>
      </c>
      <c r="C25" s="50">
        <v>7</v>
      </c>
      <c r="D25" s="3">
        <f t="shared" si="0"/>
        <v>12</v>
      </c>
    </row>
    <row r="26" spans="1:7" ht="15" customHeight="1" x14ac:dyDescent="0.2">
      <c r="A26" s="26" t="s">
        <v>201</v>
      </c>
      <c r="B26" s="50">
        <v>0</v>
      </c>
      <c r="C26" s="50">
        <v>1</v>
      </c>
      <c r="D26" s="3">
        <f t="shared" si="0"/>
        <v>1</v>
      </c>
      <c r="E26" s="22"/>
      <c r="F26" s="27"/>
    </row>
    <row r="27" spans="1:7" ht="15" customHeight="1" x14ac:dyDescent="0.2">
      <c r="A27" s="26" t="s">
        <v>176</v>
      </c>
      <c r="B27" s="50">
        <v>25</v>
      </c>
      <c r="C27" s="50">
        <v>22</v>
      </c>
      <c r="D27" s="3">
        <f t="shared" si="0"/>
        <v>47</v>
      </c>
      <c r="E27" s="22"/>
      <c r="F27" s="27"/>
    </row>
    <row r="28" spans="1:7" ht="15.75" customHeight="1" x14ac:dyDescent="0.2">
      <c r="A28" s="26" t="s">
        <v>175</v>
      </c>
      <c r="B28" s="50">
        <v>2</v>
      </c>
      <c r="C28" s="50">
        <v>12</v>
      </c>
      <c r="D28" s="3">
        <f t="shared" si="0"/>
        <v>14</v>
      </c>
      <c r="E28" s="22"/>
      <c r="F28" s="22"/>
    </row>
    <row r="29" spans="1:7" ht="15" customHeight="1" x14ac:dyDescent="0.2">
      <c r="A29" s="26" t="s">
        <v>174</v>
      </c>
      <c r="B29" s="50">
        <v>4</v>
      </c>
      <c r="C29" s="50">
        <v>10</v>
      </c>
      <c r="D29" s="3">
        <f t="shared" si="0"/>
        <v>14</v>
      </c>
      <c r="E29" s="22"/>
      <c r="F29" s="22"/>
    </row>
    <row r="30" spans="1:7" ht="15" customHeight="1" x14ac:dyDescent="0.2">
      <c r="A30" s="28" t="s">
        <v>173</v>
      </c>
      <c r="B30" s="8">
        <f>SUM(B31:B52)</f>
        <v>114</v>
      </c>
      <c r="C30" s="8">
        <f>SUM(C31:C52)</f>
        <v>159</v>
      </c>
      <c r="D30" s="8">
        <f t="shared" si="0"/>
        <v>273</v>
      </c>
      <c r="E30" s="22"/>
      <c r="F30" s="22"/>
    </row>
    <row r="31" spans="1:7" ht="15" customHeight="1" x14ac:dyDescent="0.2">
      <c r="A31" s="21" t="s">
        <v>172</v>
      </c>
      <c r="B31" s="3">
        <v>0</v>
      </c>
      <c r="C31" s="3">
        <v>1</v>
      </c>
      <c r="D31" s="3">
        <f t="shared" si="0"/>
        <v>1</v>
      </c>
    </row>
    <row r="32" spans="1:7" ht="15" customHeight="1" x14ac:dyDescent="0.2">
      <c r="A32" s="21" t="s">
        <v>202</v>
      </c>
      <c r="B32" s="3">
        <v>2</v>
      </c>
      <c r="C32" s="3">
        <v>2</v>
      </c>
      <c r="D32" s="3">
        <f t="shared" si="0"/>
        <v>4</v>
      </c>
      <c r="E32" s="29"/>
      <c r="F32" s="22"/>
      <c r="G32" s="22"/>
    </row>
    <row r="33" spans="1:7" ht="15" customHeight="1" x14ac:dyDescent="0.2">
      <c r="A33" s="30" t="s">
        <v>171</v>
      </c>
      <c r="B33" s="31">
        <v>5</v>
      </c>
      <c r="C33" s="31">
        <v>6</v>
      </c>
      <c r="D33" s="3">
        <f t="shared" si="0"/>
        <v>11</v>
      </c>
      <c r="E33" s="29"/>
      <c r="F33" s="22"/>
      <c r="G33" s="22"/>
    </row>
    <row r="34" spans="1:7" ht="15" customHeight="1" x14ac:dyDescent="0.2">
      <c r="A34" s="32" t="s">
        <v>169</v>
      </c>
      <c r="B34" s="3">
        <v>7</v>
      </c>
      <c r="C34" s="3">
        <v>14</v>
      </c>
      <c r="D34" s="3">
        <f t="shared" si="0"/>
        <v>21</v>
      </c>
      <c r="E34" s="27"/>
      <c r="F34" s="27"/>
      <c r="G34" s="3"/>
    </row>
    <row r="35" spans="1:7" ht="15" customHeight="1" x14ac:dyDescent="0.2">
      <c r="A35" s="32" t="s">
        <v>168</v>
      </c>
      <c r="B35" s="3">
        <v>15</v>
      </c>
      <c r="C35" s="3">
        <v>14</v>
      </c>
      <c r="D35" s="3">
        <f t="shared" si="0"/>
        <v>29</v>
      </c>
      <c r="E35" s="33"/>
      <c r="F35" s="27"/>
      <c r="G35" s="3"/>
    </row>
    <row r="36" spans="1:7" ht="15" customHeight="1" x14ac:dyDescent="0.2">
      <c r="A36" s="21" t="s">
        <v>167</v>
      </c>
      <c r="B36" s="3">
        <v>4</v>
      </c>
      <c r="C36" s="3">
        <v>4</v>
      </c>
      <c r="D36" s="3">
        <f t="shared" si="0"/>
        <v>8</v>
      </c>
      <c r="E36" s="33"/>
      <c r="F36" s="27"/>
      <c r="G36" s="3"/>
    </row>
    <row r="37" spans="1:7" ht="15" customHeight="1" x14ac:dyDescent="0.2">
      <c r="A37" s="21" t="s">
        <v>166</v>
      </c>
      <c r="B37" s="3">
        <v>3</v>
      </c>
      <c r="C37" s="3">
        <v>5</v>
      </c>
      <c r="D37" s="3">
        <f t="shared" si="0"/>
        <v>8</v>
      </c>
      <c r="E37" s="34"/>
      <c r="F37" s="22"/>
      <c r="G37" s="22"/>
    </row>
    <row r="38" spans="1:7" ht="15" customHeight="1" x14ac:dyDescent="0.2">
      <c r="A38" s="21" t="s">
        <v>165</v>
      </c>
      <c r="B38" s="3">
        <v>1</v>
      </c>
      <c r="C38" s="3">
        <v>1</v>
      </c>
      <c r="D38" s="3">
        <f t="shared" si="0"/>
        <v>2</v>
      </c>
      <c r="E38" s="34"/>
      <c r="F38" s="22"/>
      <c r="G38" s="22"/>
    </row>
    <row r="39" spans="1:7" ht="15" customHeight="1" x14ac:dyDescent="0.2">
      <c r="A39" s="30" t="s">
        <v>164</v>
      </c>
      <c r="B39" s="31">
        <v>21</v>
      </c>
      <c r="C39" s="31">
        <v>22</v>
      </c>
      <c r="D39" s="3">
        <f t="shared" si="0"/>
        <v>43</v>
      </c>
      <c r="E39" s="29"/>
      <c r="F39" s="22"/>
      <c r="G39" s="22"/>
    </row>
    <row r="40" spans="1:7" ht="15" customHeight="1" x14ac:dyDescent="0.2">
      <c r="A40" s="21" t="s">
        <v>163</v>
      </c>
      <c r="B40" s="3">
        <v>3</v>
      </c>
      <c r="C40" s="3">
        <v>16</v>
      </c>
      <c r="D40" s="3">
        <f t="shared" si="0"/>
        <v>19</v>
      </c>
      <c r="E40" s="22"/>
      <c r="F40" s="22"/>
      <c r="G40" s="22"/>
    </row>
    <row r="41" spans="1:7" ht="15" customHeight="1" x14ac:dyDescent="0.2">
      <c r="A41" s="21" t="s">
        <v>162</v>
      </c>
      <c r="B41" s="3">
        <v>5</v>
      </c>
      <c r="C41" s="3">
        <v>7</v>
      </c>
      <c r="D41" s="3">
        <f t="shared" si="0"/>
        <v>12</v>
      </c>
      <c r="E41" s="33"/>
      <c r="F41" s="27"/>
      <c r="G41" s="3"/>
    </row>
    <row r="42" spans="1:7" ht="15" customHeight="1" x14ac:dyDescent="0.2">
      <c r="A42" s="30" t="s">
        <v>161</v>
      </c>
      <c r="B42" s="31">
        <v>19</v>
      </c>
      <c r="C42" s="31">
        <v>20</v>
      </c>
      <c r="D42" s="3">
        <f t="shared" si="0"/>
        <v>39</v>
      </c>
      <c r="E42" s="29"/>
      <c r="F42" s="22"/>
      <c r="G42" s="22"/>
    </row>
    <row r="43" spans="1:7" ht="15" customHeight="1" x14ac:dyDescent="0.2">
      <c r="A43" s="21" t="s">
        <v>160</v>
      </c>
      <c r="B43" s="3">
        <v>0</v>
      </c>
      <c r="C43" s="3">
        <v>3</v>
      </c>
      <c r="D43" s="3">
        <f t="shared" si="0"/>
        <v>3</v>
      </c>
      <c r="E43" s="29"/>
      <c r="F43" s="22"/>
      <c r="G43" s="22"/>
    </row>
    <row r="44" spans="1:7" ht="15" customHeight="1" x14ac:dyDescent="0.2">
      <c r="A44" s="21" t="s">
        <v>159</v>
      </c>
      <c r="B44" s="3">
        <v>2</v>
      </c>
      <c r="C44" s="3">
        <v>4</v>
      </c>
      <c r="D44" s="3">
        <f t="shared" si="0"/>
        <v>6</v>
      </c>
      <c r="E44" s="33"/>
      <c r="F44" s="27"/>
      <c r="G44" s="3"/>
    </row>
    <row r="45" spans="1:7" ht="15" customHeight="1" x14ac:dyDescent="0.2">
      <c r="A45" s="21" t="s">
        <v>158</v>
      </c>
      <c r="B45" s="3">
        <v>4</v>
      </c>
      <c r="C45" s="3">
        <v>7</v>
      </c>
      <c r="D45" s="3">
        <f t="shared" si="0"/>
        <v>11</v>
      </c>
      <c r="E45" s="33"/>
      <c r="F45" s="27"/>
      <c r="G45" s="3"/>
    </row>
    <row r="46" spans="1:7" ht="15" customHeight="1" x14ac:dyDescent="0.2">
      <c r="A46" s="21" t="s">
        <v>43</v>
      </c>
      <c r="B46" s="3">
        <v>12</v>
      </c>
      <c r="C46" s="3">
        <v>14</v>
      </c>
      <c r="D46" s="3">
        <f t="shared" si="0"/>
        <v>26</v>
      </c>
      <c r="E46" s="33"/>
      <c r="F46" s="27"/>
      <c r="G46" s="3"/>
    </row>
    <row r="47" spans="1:7" ht="15" customHeight="1" x14ac:dyDescent="0.2">
      <c r="A47" s="21" t="s">
        <v>42</v>
      </c>
      <c r="B47" s="3">
        <v>3</v>
      </c>
      <c r="C47" s="3">
        <v>3</v>
      </c>
      <c r="D47" s="3">
        <f t="shared" si="0"/>
        <v>6</v>
      </c>
      <c r="E47" s="33"/>
      <c r="F47" s="27"/>
      <c r="G47" s="3"/>
    </row>
    <row r="48" spans="1:7" ht="15" customHeight="1" x14ac:dyDescent="0.2">
      <c r="A48" s="21" t="s">
        <v>157</v>
      </c>
      <c r="B48" s="3">
        <v>0</v>
      </c>
      <c r="C48" s="3">
        <v>6</v>
      </c>
      <c r="D48" s="3">
        <f t="shared" si="0"/>
        <v>6</v>
      </c>
      <c r="E48" s="33"/>
      <c r="F48" s="27"/>
      <c r="G48" s="3"/>
    </row>
    <row r="49" spans="1:12" ht="15" customHeight="1" x14ac:dyDescent="0.2">
      <c r="A49" s="21" t="s">
        <v>156</v>
      </c>
      <c r="B49" s="3">
        <v>5</v>
      </c>
      <c r="C49" s="3">
        <v>8</v>
      </c>
      <c r="D49" s="3">
        <f t="shared" si="0"/>
        <v>13</v>
      </c>
      <c r="E49" s="33"/>
      <c r="F49" s="27"/>
      <c r="G49" s="3"/>
    </row>
    <row r="50" spans="1:12" ht="15" customHeight="1" x14ac:dyDescent="0.2">
      <c r="A50" s="21" t="s">
        <v>170</v>
      </c>
      <c r="B50" s="3">
        <v>0</v>
      </c>
      <c r="C50" s="3">
        <v>1</v>
      </c>
      <c r="D50" s="3">
        <f t="shared" si="0"/>
        <v>1</v>
      </c>
      <c r="E50" s="33"/>
      <c r="F50" s="27"/>
      <c r="G50" s="3"/>
    </row>
    <row r="51" spans="1:12" ht="15" customHeight="1" x14ac:dyDescent="0.2">
      <c r="A51" s="21" t="s">
        <v>203</v>
      </c>
      <c r="B51" s="3">
        <v>2</v>
      </c>
      <c r="C51" s="3">
        <v>1</v>
      </c>
      <c r="D51" s="3">
        <f t="shared" si="0"/>
        <v>3</v>
      </c>
      <c r="E51" s="33"/>
      <c r="F51" s="27"/>
      <c r="G51" s="3"/>
    </row>
    <row r="52" spans="1:12" ht="15" customHeight="1" x14ac:dyDescent="0.2">
      <c r="A52" s="21" t="s">
        <v>204</v>
      </c>
      <c r="B52" s="3">
        <v>1</v>
      </c>
      <c r="C52" s="3">
        <v>0</v>
      </c>
      <c r="D52" s="3">
        <f t="shared" si="0"/>
        <v>1</v>
      </c>
      <c r="E52" s="33"/>
      <c r="F52" s="27"/>
      <c r="G52" s="3"/>
    </row>
    <row r="53" spans="1:12" ht="15" customHeight="1" x14ac:dyDescent="0.2">
      <c r="A53" s="28" t="s">
        <v>155</v>
      </c>
      <c r="B53" s="8">
        <f>SUM(B54)</f>
        <v>8</v>
      </c>
      <c r="C53" s="8">
        <f>SUM(C54)</f>
        <v>13</v>
      </c>
      <c r="D53" s="8">
        <f t="shared" si="0"/>
        <v>21</v>
      </c>
      <c r="E53" s="35"/>
      <c r="F53" s="22"/>
      <c r="G53" s="22"/>
      <c r="I53" s="27"/>
      <c r="J53" s="27"/>
      <c r="K53" s="27"/>
      <c r="L53" s="27"/>
    </row>
    <row r="54" spans="1:12" ht="15" customHeight="1" x14ac:dyDescent="0.2">
      <c r="A54" s="21" t="s">
        <v>154</v>
      </c>
      <c r="B54" s="3">
        <v>8</v>
      </c>
      <c r="C54" s="3">
        <v>13</v>
      </c>
      <c r="D54" s="3">
        <f t="shared" si="0"/>
        <v>21</v>
      </c>
      <c r="E54" s="35"/>
      <c r="F54" s="22"/>
      <c r="G54" s="22"/>
      <c r="I54" s="27"/>
      <c r="J54" s="27"/>
      <c r="K54" s="27"/>
      <c r="L54" s="27"/>
    </row>
    <row r="55" spans="1:12" ht="15" customHeight="1" x14ac:dyDescent="0.2">
      <c r="A55" s="28" t="s">
        <v>153</v>
      </c>
      <c r="B55" s="36">
        <f>SUM(B56:B64)</f>
        <v>41</v>
      </c>
      <c r="C55" s="36">
        <f>SUM(C56:C64)</f>
        <v>19</v>
      </c>
      <c r="D55" s="36">
        <f t="shared" si="0"/>
        <v>60</v>
      </c>
      <c r="E55" s="35"/>
      <c r="F55" s="22"/>
      <c r="G55" s="22"/>
      <c r="I55" s="27"/>
      <c r="J55" s="27"/>
      <c r="K55" s="27"/>
      <c r="L55" s="27"/>
    </row>
    <row r="56" spans="1:12" ht="15" customHeight="1" x14ac:dyDescent="0.2">
      <c r="A56" s="23" t="s">
        <v>152</v>
      </c>
      <c r="B56" s="52">
        <v>5</v>
      </c>
      <c r="C56" s="52">
        <v>3</v>
      </c>
      <c r="D56" s="10">
        <f t="shared" si="0"/>
        <v>8</v>
      </c>
      <c r="E56" s="35"/>
      <c r="F56" s="22"/>
      <c r="G56" s="22"/>
      <c r="I56" s="27"/>
      <c r="J56" s="27"/>
      <c r="K56" s="27"/>
      <c r="L56" s="27"/>
    </row>
    <row r="57" spans="1:12" ht="15" customHeight="1" x14ac:dyDescent="0.2">
      <c r="A57" s="23" t="s">
        <v>151</v>
      </c>
      <c r="B57" s="52">
        <v>4</v>
      </c>
      <c r="C57" s="52">
        <v>0</v>
      </c>
      <c r="D57" s="10">
        <f t="shared" si="0"/>
        <v>4</v>
      </c>
      <c r="E57" s="11"/>
      <c r="F57" s="37"/>
      <c r="G57" s="22"/>
    </row>
    <row r="58" spans="1:12" ht="15" customHeight="1" x14ac:dyDescent="0.2">
      <c r="A58" s="23" t="s">
        <v>150</v>
      </c>
      <c r="B58" s="52">
        <v>1</v>
      </c>
      <c r="C58" s="52">
        <v>0</v>
      </c>
      <c r="D58" s="10">
        <f t="shared" si="0"/>
        <v>1</v>
      </c>
      <c r="E58" s="12"/>
    </row>
    <row r="59" spans="1:12" ht="15" customHeight="1" x14ac:dyDescent="0.2">
      <c r="A59" s="23" t="s">
        <v>149</v>
      </c>
      <c r="B59" s="52">
        <v>7</v>
      </c>
      <c r="C59" s="52">
        <v>0</v>
      </c>
      <c r="D59" s="10">
        <f t="shared" si="0"/>
        <v>7</v>
      </c>
      <c r="E59" s="12"/>
    </row>
    <row r="60" spans="1:12" ht="15" customHeight="1" x14ac:dyDescent="0.2">
      <c r="A60" s="23" t="s">
        <v>41</v>
      </c>
      <c r="B60" s="52">
        <v>9</v>
      </c>
      <c r="C60" s="52">
        <v>9</v>
      </c>
      <c r="D60" s="10">
        <f t="shared" si="0"/>
        <v>18</v>
      </c>
      <c r="E60" s="12"/>
    </row>
    <row r="61" spans="1:12" ht="15" customHeight="1" x14ac:dyDescent="0.2">
      <c r="A61" s="23" t="s">
        <v>148</v>
      </c>
      <c r="B61" s="52">
        <v>6</v>
      </c>
      <c r="C61" s="52">
        <v>5</v>
      </c>
      <c r="D61" s="10">
        <f t="shared" si="0"/>
        <v>11</v>
      </c>
      <c r="E61" s="12"/>
    </row>
    <row r="62" spans="1:12" ht="15" customHeight="1" x14ac:dyDescent="0.2">
      <c r="A62" s="23" t="s">
        <v>147</v>
      </c>
      <c r="B62" s="52">
        <v>4</v>
      </c>
      <c r="C62" s="52">
        <v>0</v>
      </c>
      <c r="D62" s="10">
        <f t="shared" si="0"/>
        <v>4</v>
      </c>
      <c r="E62" s="12"/>
    </row>
    <row r="63" spans="1:12" ht="15" customHeight="1" x14ac:dyDescent="0.2">
      <c r="A63" s="23" t="s">
        <v>206</v>
      </c>
      <c r="B63" s="52">
        <v>1</v>
      </c>
      <c r="C63" s="52">
        <v>1</v>
      </c>
      <c r="D63" s="10">
        <f t="shared" si="0"/>
        <v>2</v>
      </c>
      <c r="E63" s="11"/>
      <c r="F63" s="37"/>
      <c r="G63" s="22"/>
    </row>
    <row r="64" spans="1:12" ht="15" customHeight="1" x14ac:dyDescent="0.2">
      <c r="A64" s="23" t="s">
        <v>146</v>
      </c>
      <c r="B64" s="52">
        <v>4</v>
      </c>
      <c r="C64" s="52">
        <v>1</v>
      </c>
      <c r="D64" s="10">
        <f t="shared" si="0"/>
        <v>5</v>
      </c>
      <c r="E64" s="12"/>
    </row>
    <row r="65" spans="1:4" ht="15" customHeight="1" x14ac:dyDescent="0.2">
      <c r="A65" s="28" t="s">
        <v>145</v>
      </c>
      <c r="B65" s="38">
        <f>SUM(B66:B148)</f>
        <v>3054</v>
      </c>
      <c r="C65" s="38">
        <f>SUM(C66:C148)</f>
        <v>3630</v>
      </c>
      <c r="D65" s="38">
        <f>SUM(B65:C65)</f>
        <v>6684</v>
      </c>
    </row>
    <row r="66" spans="1:4" ht="15" customHeight="1" x14ac:dyDescent="0.2">
      <c r="A66" s="21" t="s">
        <v>144</v>
      </c>
      <c r="B66" s="38">
        <v>10</v>
      </c>
      <c r="C66" s="38">
        <v>13</v>
      </c>
      <c r="D66" s="38">
        <f t="shared" ref="D66" si="1">SUM(B66:C66)</f>
        <v>23</v>
      </c>
    </row>
    <row r="67" spans="1:4" ht="15" customHeight="1" x14ac:dyDescent="0.2">
      <c r="A67" s="21" t="s">
        <v>143</v>
      </c>
      <c r="B67" s="10">
        <v>11</v>
      </c>
      <c r="C67" s="10">
        <v>12</v>
      </c>
      <c r="D67" s="10">
        <f t="shared" si="0"/>
        <v>23</v>
      </c>
    </row>
    <row r="68" spans="1:4" ht="15" customHeight="1" x14ac:dyDescent="0.2">
      <c r="A68" s="21" t="s">
        <v>142</v>
      </c>
      <c r="B68" s="10">
        <v>30</v>
      </c>
      <c r="C68" s="10">
        <v>45</v>
      </c>
      <c r="D68" s="10">
        <f t="shared" si="0"/>
        <v>75</v>
      </c>
    </row>
    <row r="69" spans="1:4" ht="15" customHeight="1" x14ac:dyDescent="0.2">
      <c r="A69" s="21" t="s">
        <v>141</v>
      </c>
      <c r="B69" s="10">
        <v>148</v>
      </c>
      <c r="C69" s="10">
        <v>272</v>
      </c>
      <c r="D69" s="10">
        <f t="shared" si="0"/>
        <v>420</v>
      </c>
    </row>
    <row r="70" spans="1:4" ht="15" customHeight="1" x14ac:dyDescent="0.2">
      <c r="A70" s="21" t="s">
        <v>140</v>
      </c>
      <c r="B70" s="10">
        <v>8</v>
      </c>
      <c r="C70" s="10">
        <v>35</v>
      </c>
      <c r="D70" s="10">
        <f t="shared" si="0"/>
        <v>43</v>
      </c>
    </row>
    <row r="71" spans="1:4" ht="15" customHeight="1" x14ac:dyDescent="0.2">
      <c r="A71" s="21" t="s">
        <v>139</v>
      </c>
      <c r="B71" s="10">
        <v>29</v>
      </c>
      <c r="C71" s="10">
        <v>21</v>
      </c>
      <c r="D71" s="10">
        <f t="shared" ref="D71:D134" si="2">SUM(B71:C71)</f>
        <v>50</v>
      </c>
    </row>
    <row r="72" spans="1:4" ht="15" customHeight="1" x14ac:dyDescent="0.2">
      <c r="A72" s="21" t="s">
        <v>138</v>
      </c>
      <c r="B72" s="10">
        <v>10</v>
      </c>
      <c r="C72" s="10">
        <v>32</v>
      </c>
      <c r="D72" s="10">
        <f t="shared" si="2"/>
        <v>42</v>
      </c>
    </row>
    <row r="73" spans="1:4" ht="15" customHeight="1" x14ac:dyDescent="0.2">
      <c r="A73" s="21" t="s">
        <v>137</v>
      </c>
      <c r="B73" s="10">
        <v>28</v>
      </c>
      <c r="C73" s="10">
        <v>39</v>
      </c>
      <c r="D73" s="10">
        <f t="shared" si="2"/>
        <v>67</v>
      </c>
    </row>
    <row r="74" spans="1:4" ht="15" customHeight="1" x14ac:dyDescent="0.2">
      <c r="A74" s="21" t="s">
        <v>136</v>
      </c>
      <c r="B74" s="10">
        <v>151</v>
      </c>
      <c r="C74" s="10">
        <v>30</v>
      </c>
      <c r="D74" s="10">
        <f t="shared" si="2"/>
        <v>181</v>
      </c>
    </row>
    <row r="75" spans="1:4" ht="15" customHeight="1" x14ac:dyDescent="0.2">
      <c r="A75" s="21" t="s">
        <v>135</v>
      </c>
      <c r="B75" s="10">
        <v>28</v>
      </c>
      <c r="C75" s="10">
        <v>35</v>
      </c>
      <c r="D75" s="10">
        <f t="shared" si="2"/>
        <v>63</v>
      </c>
    </row>
    <row r="76" spans="1:4" ht="15" customHeight="1" x14ac:dyDescent="0.2">
      <c r="A76" s="21" t="s">
        <v>134</v>
      </c>
      <c r="B76" s="10">
        <v>17</v>
      </c>
      <c r="C76" s="10">
        <v>5</v>
      </c>
      <c r="D76" s="10">
        <f t="shared" si="2"/>
        <v>22</v>
      </c>
    </row>
    <row r="77" spans="1:4" ht="15" customHeight="1" x14ac:dyDescent="0.2">
      <c r="A77" s="21" t="s">
        <v>133</v>
      </c>
      <c r="B77" s="10">
        <v>2</v>
      </c>
      <c r="C77" s="10">
        <v>0</v>
      </c>
      <c r="D77" s="10">
        <f t="shared" si="2"/>
        <v>2</v>
      </c>
    </row>
    <row r="78" spans="1:4" ht="15" customHeight="1" x14ac:dyDescent="0.2">
      <c r="A78" s="21" t="s">
        <v>132</v>
      </c>
      <c r="B78" s="10">
        <v>161</v>
      </c>
      <c r="C78" s="10">
        <v>57</v>
      </c>
      <c r="D78" s="10">
        <f t="shared" si="2"/>
        <v>218</v>
      </c>
    </row>
    <row r="79" spans="1:4" ht="15" customHeight="1" x14ac:dyDescent="0.2">
      <c r="A79" s="21" t="s">
        <v>131</v>
      </c>
      <c r="B79" s="10">
        <v>48</v>
      </c>
      <c r="C79" s="10">
        <v>13</v>
      </c>
      <c r="D79" s="10">
        <f t="shared" si="2"/>
        <v>61</v>
      </c>
    </row>
    <row r="80" spans="1:4" ht="15" customHeight="1" x14ac:dyDescent="0.2">
      <c r="A80" s="21" t="s">
        <v>130</v>
      </c>
      <c r="B80" s="10">
        <v>30</v>
      </c>
      <c r="C80" s="10">
        <v>30</v>
      </c>
      <c r="D80" s="10">
        <f t="shared" si="2"/>
        <v>60</v>
      </c>
    </row>
    <row r="81" spans="1:4" ht="15" customHeight="1" x14ac:dyDescent="0.2">
      <c r="A81" s="21" t="s">
        <v>129</v>
      </c>
      <c r="B81" s="10">
        <v>41</v>
      </c>
      <c r="C81" s="10">
        <v>10</v>
      </c>
      <c r="D81" s="10">
        <f t="shared" si="2"/>
        <v>51</v>
      </c>
    </row>
    <row r="82" spans="1:4" ht="15" customHeight="1" x14ac:dyDescent="0.2">
      <c r="A82" s="21" t="s">
        <v>128</v>
      </c>
      <c r="B82" s="10">
        <v>25</v>
      </c>
      <c r="C82" s="10">
        <v>16</v>
      </c>
      <c r="D82" s="10">
        <f t="shared" si="2"/>
        <v>41</v>
      </c>
    </row>
    <row r="83" spans="1:4" ht="15" customHeight="1" x14ac:dyDescent="0.2">
      <c r="A83" s="21" t="s">
        <v>127</v>
      </c>
      <c r="B83" s="10">
        <v>19</v>
      </c>
      <c r="C83" s="10">
        <v>68</v>
      </c>
      <c r="D83" s="10">
        <f t="shared" si="2"/>
        <v>87</v>
      </c>
    </row>
    <row r="84" spans="1:4" ht="15" customHeight="1" x14ac:dyDescent="0.2">
      <c r="A84" s="21" t="s">
        <v>126</v>
      </c>
      <c r="B84" s="10">
        <v>2</v>
      </c>
      <c r="C84" s="10">
        <v>16</v>
      </c>
      <c r="D84" s="10">
        <f t="shared" si="2"/>
        <v>18</v>
      </c>
    </row>
    <row r="85" spans="1:4" ht="15" customHeight="1" x14ac:dyDescent="0.2">
      <c r="A85" s="21" t="s">
        <v>125</v>
      </c>
      <c r="B85" s="10">
        <v>2</v>
      </c>
      <c r="C85" s="10">
        <v>9</v>
      </c>
      <c r="D85" s="10">
        <f t="shared" si="2"/>
        <v>11</v>
      </c>
    </row>
    <row r="86" spans="1:4" ht="15" customHeight="1" x14ac:dyDescent="0.2">
      <c r="A86" s="21" t="s">
        <v>124</v>
      </c>
      <c r="B86" s="10">
        <v>27</v>
      </c>
      <c r="C86" s="10">
        <v>40</v>
      </c>
      <c r="D86" s="10">
        <f t="shared" si="2"/>
        <v>67</v>
      </c>
    </row>
    <row r="87" spans="1:4" ht="15" customHeight="1" x14ac:dyDescent="0.2">
      <c r="A87" s="21" t="s">
        <v>123</v>
      </c>
      <c r="B87" s="10">
        <v>6</v>
      </c>
      <c r="C87" s="10">
        <v>32</v>
      </c>
      <c r="D87" s="10">
        <f t="shared" si="2"/>
        <v>38</v>
      </c>
    </row>
    <row r="88" spans="1:4" ht="15" customHeight="1" x14ac:dyDescent="0.2">
      <c r="A88" s="21" t="s">
        <v>122</v>
      </c>
      <c r="B88" s="10">
        <v>4</v>
      </c>
      <c r="C88" s="10">
        <v>16</v>
      </c>
      <c r="D88" s="10">
        <f t="shared" si="2"/>
        <v>20</v>
      </c>
    </row>
    <row r="89" spans="1:4" ht="15" customHeight="1" x14ac:dyDescent="0.2">
      <c r="A89" s="21" t="s">
        <v>121</v>
      </c>
      <c r="B89" s="10">
        <v>50</v>
      </c>
      <c r="C89" s="10">
        <v>18</v>
      </c>
      <c r="D89" s="10">
        <f t="shared" si="2"/>
        <v>68</v>
      </c>
    </row>
    <row r="90" spans="1:4" ht="15" customHeight="1" x14ac:dyDescent="0.2">
      <c r="A90" s="21" t="s">
        <v>120</v>
      </c>
      <c r="B90" s="10">
        <v>7</v>
      </c>
      <c r="C90" s="10">
        <v>33</v>
      </c>
      <c r="D90" s="10">
        <f t="shared" si="2"/>
        <v>40</v>
      </c>
    </row>
    <row r="91" spans="1:4" ht="15" customHeight="1" x14ac:dyDescent="0.2">
      <c r="A91" s="21" t="s">
        <v>119</v>
      </c>
      <c r="B91" s="10">
        <v>15</v>
      </c>
      <c r="C91" s="10">
        <v>20</v>
      </c>
      <c r="D91" s="10">
        <f t="shared" si="2"/>
        <v>35</v>
      </c>
    </row>
    <row r="92" spans="1:4" ht="15" customHeight="1" x14ac:dyDescent="0.2">
      <c r="A92" s="21" t="s">
        <v>118</v>
      </c>
      <c r="B92" s="10">
        <v>18</v>
      </c>
      <c r="C92" s="10">
        <v>48</v>
      </c>
      <c r="D92" s="10">
        <f t="shared" si="2"/>
        <v>66</v>
      </c>
    </row>
    <row r="93" spans="1:4" ht="15" customHeight="1" x14ac:dyDescent="0.2">
      <c r="A93" s="21" t="s">
        <v>117</v>
      </c>
      <c r="B93" s="10">
        <v>21</v>
      </c>
      <c r="C93" s="10">
        <v>14</v>
      </c>
      <c r="D93" s="10">
        <f t="shared" si="2"/>
        <v>35</v>
      </c>
    </row>
    <row r="94" spans="1:4" ht="15" customHeight="1" x14ac:dyDescent="0.2">
      <c r="A94" s="21" t="s">
        <v>116</v>
      </c>
      <c r="B94" s="10">
        <v>124</v>
      </c>
      <c r="C94" s="10">
        <v>229</v>
      </c>
      <c r="D94" s="10">
        <f t="shared" si="2"/>
        <v>353</v>
      </c>
    </row>
    <row r="95" spans="1:4" ht="15" customHeight="1" x14ac:dyDescent="0.2">
      <c r="A95" s="21" t="s">
        <v>115</v>
      </c>
      <c r="B95" s="10">
        <v>19</v>
      </c>
      <c r="C95" s="10">
        <v>21</v>
      </c>
      <c r="D95" s="10">
        <f t="shared" si="2"/>
        <v>40</v>
      </c>
    </row>
    <row r="96" spans="1:4" ht="15" customHeight="1" x14ac:dyDescent="0.2">
      <c r="A96" s="21" t="s">
        <v>114</v>
      </c>
      <c r="B96" s="10">
        <v>8</v>
      </c>
      <c r="C96" s="10">
        <v>12</v>
      </c>
      <c r="D96" s="10">
        <f t="shared" si="2"/>
        <v>20</v>
      </c>
    </row>
    <row r="97" spans="1:4" ht="15" customHeight="1" x14ac:dyDescent="0.2">
      <c r="A97" s="21" t="s">
        <v>113</v>
      </c>
      <c r="B97" s="10">
        <v>120</v>
      </c>
      <c r="C97" s="10">
        <v>119</v>
      </c>
      <c r="D97" s="10">
        <f t="shared" si="2"/>
        <v>239</v>
      </c>
    </row>
    <row r="98" spans="1:4" ht="15" customHeight="1" x14ac:dyDescent="0.2">
      <c r="A98" s="21" t="s">
        <v>112</v>
      </c>
      <c r="B98" s="10">
        <v>47</v>
      </c>
      <c r="C98" s="10">
        <v>41</v>
      </c>
      <c r="D98" s="10">
        <f t="shared" si="2"/>
        <v>88</v>
      </c>
    </row>
    <row r="99" spans="1:4" ht="15" customHeight="1" x14ac:dyDescent="0.2">
      <c r="A99" s="21" t="s">
        <v>111</v>
      </c>
      <c r="B99" s="10">
        <v>83</v>
      </c>
      <c r="C99" s="10">
        <v>56</v>
      </c>
      <c r="D99" s="10">
        <f t="shared" si="2"/>
        <v>139</v>
      </c>
    </row>
    <row r="100" spans="1:4" ht="15" customHeight="1" x14ac:dyDescent="0.2">
      <c r="A100" s="21" t="s">
        <v>110</v>
      </c>
      <c r="B100" s="10">
        <v>15</v>
      </c>
      <c r="C100" s="10">
        <v>24</v>
      </c>
      <c r="D100" s="10">
        <f t="shared" si="2"/>
        <v>39</v>
      </c>
    </row>
    <row r="101" spans="1:4" ht="15" customHeight="1" x14ac:dyDescent="0.2">
      <c r="A101" s="21" t="s">
        <v>109</v>
      </c>
      <c r="B101" s="10">
        <v>5</v>
      </c>
      <c r="C101" s="10">
        <v>0</v>
      </c>
      <c r="D101" s="10">
        <f t="shared" si="2"/>
        <v>5</v>
      </c>
    </row>
    <row r="102" spans="1:4" ht="15" customHeight="1" x14ac:dyDescent="0.2">
      <c r="A102" s="21" t="s">
        <v>211</v>
      </c>
      <c r="B102" s="10">
        <v>24</v>
      </c>
      <c r="C102" s="10">
        <v>62</v>
      </c>
      <c r="D102" s="10">
        <f t="shared" si="2"/>
        <v>86</v>
      </c>
    </row>
    <row r="103" spans="1:4" ht="15" customHeight="1" x14ac:dyDescent="0.2">
      <c r="A103" s="21" t="s">
        <v>108</v>
      </c>
      <c r="B103" s="10">
        <v>32</v>
      </c>
      <c r="C103" s="10">
        <v>50</v>
      </c>
      <c r="D103" s="10">
        <f t="shared" si="2"/>
        <v>82</v>
      </c>
    </row>
    <row r="104" spans="1:4" ht="15" customHeight="1" x14ac:dyDescent="0.2">
      <c r="A104" s="21" t="s">
        <v>212</v>
      </c>
      <c r="B104" s="10">
        <v>1</v>
      </c>
      <c r="C104" s="10">
        <v>0</v>
      </c>
      <c r="D104" s="10">
        <f t="shared" si="2"/>
        <v>1</v>
      </c>
    </row>
    <row r="105" spans="1:4" ht="15" customHeight="1" x14ac:dyDescent="0.2">
      <c r="A105" s="21" t="s">
        <v>107</v>
      </c>
      <c r="B105" s="10">
        <v>0</v>
      </c>
      <c r="C105" s="10">
        <v>1</v>
      </c>
      <c r="D105" s="10">
        <f t="shared" si="2"/>
        <v>1</v>
      </c>
    </row>
    <row r="106" spans="1:4" ht="15" customHeight="1" x14ac:dyDescent="0.2">
      <c r="A106" s="21" t="s">
        <v>106</v>
      </c>
      <c r="B106" s="10">
        <v>5</v>
      </c>
      <c r="C106" s="10">
        <v>9</v>
      </c>
      <c r="D106" s="10">
        <f t="shared" si="2"/>
        <v>14</v>
      </c>
    </row>
    <row r="107" spans="1:4" ht="15" customHeight="1" x14ac:dyDescent="0.2">
      <c r="A107" s="21" t="s">
        <v>105</v>
      </c>
      <c r="B107" s="10">
        <v>349</v>
      </c>
      <c r="C107" s="10">
        <v>719</v>
      </c>
      <c r="D107" s="10">
        <f t="shared" si="2"/>
        <v>1068</v>
      </c>
    </row>
    <row r="108" spans="1:4" ht="15" customHeight="1" x14ac:dyDescent="0.2">
      <c r="A108" s="21" t="s">
        <v>104</v>
      </c>
      <c r="B108" s="10">
        <v>213</v>
      </c>
      <c r="C108" s="10">
        <v>166</v>
      </c>
      <c r="D108" s="10">
        <f t="shared" si="2"/>
        <v>379</v>
      </c>
    </row>
    <row r="109" spans="1:4" ht="15" customHeight="1" x14ac:dyDescent="0.2">
      <c r="A109" s="21" t="s">
        <v>103</v>
      </c>
      <c r="B109" s="10">
        <v>4</v>
      </c>
      <c r="C109" s="10">
        <v>6</v>
      </c>
      <c r="D109" s="10">
        <f t="shared" si="2"/>
        <v>10</v>
      </c>
    </row>
    <row r="110" spans="1:4" ht="15" customHeight="1" x14ac:dyDescent="0.2">
      <c r="A110" s="21" t="s">
        <v>102</v>
      </c>
      <c r="B110" s="10">
        <v>22</v>
      </c>
      <c r="C110" s="10">
        <v>39</v>
      </c>
      <c r="D110" s="10">
        <f t="shared" si="2"/>
        <v>61</v>
      </c>
    </row>
    <row r="111" spans="1:4" ht="15" customHeight="1" x14ac:dyDescent="0.2">
      <c r="A111" s="21" t="s">
        <v>101</v>
      </c>
      <c r="B111" s="10">
        <v>12</v>
      </c>
      <c r="C111" s="10">
        <v>9</v>
      </c>
      <c r="D111" s="10">
        <f t="shared" si="2"/>
        <v>21</v>
      </c>
    </row>
    <row r="112" spans="1:4" ht="15" customHeight="1" x14ac:dyDescent="0.2">
      <c r="A112" s="21" t="s">
        <v>100</v>
      </c>
      <c r="B112" s="10">
        <v>55</v>
      </c>
      <c r="C112" s="10">
        <v>35</v>
      </c>
      <c r="D112" s="10">
        <f t="shared" si="2"/>
        <v>90</v>
      </c>
    </row>
    <row r="113" spans="1:4" ht="15" customHeight="1" x14ac:dyDescent="0.2">
      <c r="A113" s="21" t="s">
        <v>99</v>
      </c>
      <c r="B113" s="10">
        <v>7</v>
      </c>
      <c r="C113" s="10">
        <v>19</v>
      </c>
      <c r="D113" s="10">
        <f t="shared" si="2"/>
        <v>26</v>
      </c>
    </row>
    <row r="114" spans="1:4" ht="15" customHeight="1" x14ac:dyDescent="0.2">
      <c r="A114" s="21" t="s">
        <v>98</v>
      </c>
      <c r="B114" s="10">
        <v>29</v>
      </c>
      <c r="C114" s="10">
        <v>104</v>
      </c>
      <c r="D114" s="10">
        <f t="shared" si="2"/>
        <v>133</v>
      </c>
    </row>
    <row r="115" spans="1:4" ht="15" customHeight="1" x14ac:dyDescent="0.2">
      <c r="A115" s="21" t="s">
        <v>97</v>
      </c>
      <c r="B115" s="10">
        <v>28</v>
      </c>
      <c r="C115" s="10">
        <v>22</v>
      </c>
      <c r="D115" s="10">
        <f t="shared" si="2"/>
        <v>50</v>
      </c>
    </row>
    <row r="116" spans="1:4" ht="15" customHeight="1" x14ac:dyDescent="0.2">
      <c r="A116" s="21" t="s">
        <v>96</v>
      </c>
      <c r="B116" s="10">
        <v>11</v>
      </c>
      <c r="C116" s="10">
        <v>34</v>
      </c>
      <c r="D116" s="10">
        <f t="shared" si="2"/>
        <v>45</v>
      </c>
    </row>
    <row r="117" spans="1:4" ht="15" customHeight="1" x14ac:dyDescent="0.2">
      <c r="A117" s="21" t="s">
        <v>95</v>
      </c>
      <c r="B117" s="10">
        <v>7</v>
      </c>
      <c r="C117" s="10">
        <v>10</v>
      </c>
      <c r="D117" s="10">
        <f t="shared" si="2"/>
        <v>17</v>
      </c>
    </row>
    <row r="118" spans="1:4" ht="15" customHeight="1" x14ac:dyDescent="0.2">
      <c r="A118" s="21" t="s">
        <v>94</v>
      </c>
      <c r="B118" s="10">
        <v>50</v>
      </c>
      <c r="C118" s="10">
        <v>6</v>
      </c>
      <c r="D118" s="10">
        <f t="shared" si="2"/>
        <v>56</v>
      </c>
    </row>
    <row r="119" spans="1:4" ht="15" customHeight="1" x14ac:dyDescent="0.2">
      <c r="A119" s="21" t="s">
        <v>93</v>
      </c>
      <c r="B119" s="10">
        <v>6</v>
      </c>
      <c r="C119" s="10">
        <v>1</v>
      </c>
      <c r="D119" s="10">
        <f t="shared" si="2"/>
        <v>7</v>
      </c>
    </row>
    <row r="120" spans="1:4" ht="15" customHeight="1" x14ac:dyDescent="0.2">
      <c r="A120" s="21" t="s">
        <v>92</v>
      </c>
      <c r="B120" s="10">
        <v>14</v>
      </c>
      <c r="C120" s="10">
        <v>13</v>
      </c>
      <c r="D120" s="10">
        <f t="shared" si="2"/>
        <v>27</v>
      </c>
    </row>
    <row r="121" spans="1:4" ht="15" customHeight="1" x14ac:dyDescent="0.2">
      <c r="A121" s="21" t="s">
        <v>91</v>
      </c>
      <c r="B121" s="10">
        <v>35</v>
      </c>
      <c r="C121" s="10">
        <v>32</v>
      </c>
      <c r="D121" s="10">
        <f t="shared" si="2"/>
        <v>67</v>
      </c>
    </row>
    <row r="122" spans="1:4" ht="15" customHeight="1" x14ac:dyDescent="0.2">
      <c r="A122" s="21" t="s">
        <v>90</v>
      </c>
      <c r="B122" s="10">
        <v>16</v>
      </c>
      <c r="C122" s="10">
        <v>22</v>
      </c>
      <c r="D122" s="10">
        <f t="shared" si="2"/>
        <v>38</v>
      </c>
    </row>
    <row r="123" spans="1:4" ht="15" customHeight="1" x14ac:dyDescent="0.2">
      <c r="A123" s="21" t="s">
        <v>89</v>
      </c>
      <c r="B123" s="10">
        <v>2</v>
      </c>
      <c r="C123" s="10">
        <v>3</v>
      </c>
      <c r="D123" s="10">
        <f t="shared" si="2"/>
        <v>5</v>
      </c>
    </row>
    <row r="124" spans="1:4" ht="15" customHeight="1" x14ac:dyDescent="0.2">
      <c r="A124" s="21" t="s">
        <v>88</v>
      </c>
      <c r="B124" s="10">
        <v>0</v>
      </c>
      <c r="C124" s="10">
        <v>2</v>
      </c>
      <c r="D124" s="10">
        <f t="shared" si="2"/>
        <v>2</v>
      </c>
    </row>
    <row r="125" spans="1:4" ht="15" customHeight="1" x14ac:dyDescent="0.2">
      <c r="A125" s="21" t="s">
        <v>87</v>
      </c>
      <c r="B125" s="10">
        <v>6</v>
      </c>
      <c r="C125" s="10">
        <v>3</v>
      </c>
      <c r="D125" s="10">
        <f t="shared" si="2"/>
        <v>9</v>
      </c>
    </row>
    <row r="126" spans="1:4" ht="15" customHeight="1" x14ac:dyDescent="0.2">
      <c r="A126" s="21" t="s">
        <v>86</v>
      </c>
      <c r="B126" s="10">
        <v>1</v>
      </c>
      <c r="C126" s="10">
        <v>1</v>
      </c>
      <c r="D126" s="10">
        <f t="shared" si="2"/>
        <v>2</v>
      </c>
    </row>
    <row r="127" spans="1:4" ht="15" customHeight="1" x14ac:dyDescent="0.2">
      <c r="A127" s="21" t="s">
        <v>85</v>
      </c>
      <c r="B127" s="10">
        <v>94</v>
      </c>
      <c r="C127" s="10">
        <v>88</v>
      </c>
      <c r="D127" s="10">
        <f t="shared" si="2"/>
        <v>182</v>
      </c>
    </row>
    <row r="128" spans="1:4" ht="15" customHeight="1" x14ac:dyDescent="0.2">
      <c r="A128" s="21" t="s">
        <v>84</v>
      </c>
      <c r="B128" s="10">
        <v>1</v>
      </c>
      <c r="C128" s="10">
        <v>0</v>
      </c>
      <c r="D128" s="10">
        <f t="shared" si="2"/>
        <v>1</v>
      </c>
    </row>
    <row r="129" spans="1:4" ht="15" customHeight="1" x14ac:dyDescent="0.2">
      <c r="A129" s="21" t="s">
        <v>83</v>
      </c>
      <c r="B129" s="10">
        <v>40</v>
      </c>
      <c r="C129" s="10">
        <v>25</v>
      </c>
      <c r="D129" s="10">
        <f t="shared" si="2"/>
        <v>65</v>
      </c>
    </row>
    <row r="130" spans="1:4" ht="15" customHeight="1" x14ac:dyDescent="0.2">
      <c r="A130" s="21" t="s">
        <v>82</v>
      </c>
      <c r="B130" s="10">
        <v>9</v>
      </c>
      <c r="C130" s="10">
        <v>21</v>
      </c>
      <c r="D130" s="10">
        <f t="shared" si="2"/>
        <v>30</v>
      </c>
    </row>
    <row r="131" spans="1:4" ht="15" customHeight="1" x14ac:dyDescent="0.2">
      <c r="A131" s="21" t="s">
        <v>81</v>
      </c>
      <c r="B131" s="10">
        <v>210</v>
      </c>
      <c r="C131" s="10">
        <v>68</v>
      </c>
      <c r="D131" s="10">
        <f t="shared" si="2"/>
        <v>278</v>
      </c>
    </row>
    <row r="132" spans="1:4" ht="15" customHeight="1" x14ac:dyDescent="0.2">
      <c r="A132" s="21" t="s">
        <v>80</v>
      </c>
      <c r="B132" s="10">
        <v>3</v>
      </c>
      <c r="C132" s="10">
        <v>9</v>
      </c>
      <c r="D132" s="10">
        <f t="shared" si="2"/>
        <v>12</v>
      </c>
    </row>
    <row r="133" spans="1:4" ht="15" customHeight="1" x14ac:dyDescent="0.2">
      <c r="A133" s="21" t="s">
        <v>79</v>
      </c>
      <c r="B133" s="10">
        <v>34</v>
      </c>
      <c r="C133" s="10">
        <v>29</v>
      </c>
      <c r="D133" s="10">
        <f t="shared" si="2"/>
        <v>63</v>
      </c>
    </row>
    <row r="134" spans="1:4" ht="15" customHeight="1" x14ac:dyDescent="0.2">
      <c r="A134" s="21" t="s">
        <v>78</v>
      </c>
      <c r="B134" s="10">
        <v>8</v>
      </c>
      <c r="C134" s="10">
        <v>9</v>
      </c>
      <c r="D134" s="10">
        <f t="shared" si="2"/>
        <v>17</v>
      </c>
    </row>
    <row r="135" spans="1:4" ht="15" customHeight="1" x14ac:dyDescent="0.2">
      <c r="A135" s="21" t="s">
        <v>77</v>
      </c>
      <c r="B135" s="10">
        <v>3</v>
      </c>
      <c r="C135" s="10">
        <v>4</v>
      </c>
      <c r="D135" s="10">
        <f t="shared" ref="D135:D148" si="3">SUM(B135:C135)</f>
        <v>7</v>
      </c>
    </row>
    <row r="136" spans="1:4" ht="15" customHeight="1" x14ac:dyDescent="0.2">
      <c r="A136" s="21" t="s">
        <v>76</v>
      </c>
      <c r="B136" s="10">
        <v>137</v>
      </c>
      <c r="C136" s="10">
        <v>340</v>
      </c>
      <c r="D136" s="10">
        <f t="shared" si="3"/>
        <v>477</v>
      </c>
    </row>
    <row r="137" spans="1:4" ht="15" customHeight="1" x14ac:dyDescent="0.2">
      <c r="A137" s="21" t="s">
        <v>213</v>
      </c>
      <c r="B137" s="10">
        <v>1</v>
      </c>
      <c r="C137" s="10">
        <v>1</v>
      </c>
      <c r="D137" s="10">
        <f t="shared" si="3"/>
        <v>2</v>
      </c>
    </row>
    <row r="138" spans="1:4" ht="15" customHeight="1" x14ac:dyDescent="0.2">
      <c r="A138" s="21" t="s">
        <v>75</v>
      </c>
      <c r="B138" s="10">
        <v>67</v>
      </c>
      <c r="C138" s="10">
        <v>76</v>
      </c>
      <c r="D138" s="10">
        <f t="shared" si="3"/>
        <v>143</v>
      </c>
    </row>
    <row r="139" spans="1:4" ht="15" customHeight="1" x14ac:dyDescent="0.2">
      <c r="A139" s="21" t="s">
        <v>74</v>
      </c>
      <c r="B139" s="10">
        <v>22</v>
      </c>
      <c r="C139" s="10">
        <v>22</v>
      </c>
      <c r="D139" s="10">
        <f t="shared" si="3"/>
        <v>44</v>
      </c>
    </row>
    <row r="140" spans="1:4" ht="15" customHeight="1" x14ac:dyDescent="0.2">
      <c r="A140" s="21" t="s">
        <v>73</v>
      </c>
      <c r="B140" s="10">
        <v>1</v>
      </c>
      <c r="C140" s="10">
        <v>1</v>
      </c>
      <c r="D140" s="10">
        <f t="shared" si="3"/>
        <v>2</v>
      </c>
    </row>
    <row r="141" spans="1:4" ht="15" customHeight="1" x14ac:dyDescent="0.2">
      <c r="A141" s="21" t="s">
        <v>72</v>
      </c>
      <c r="B141" s="10">
        <v>17</v>
      </c>
      <c r="C141" s="10">
        <v>10</v>
      </c>
      <c r="D141" s="10">
        <f t="shared" si="3"/>
        <v>27</v>
      </c>
    </row>
    <row r="142" spans="1:4" ht="15" customHeight="1" x14ac:dyDescent="0.2">
      <c r="A142" s="21" t="s">
        <v>71</v>
      </c>
      <c r="B142" s="10">
        <v>25</v>
      </c>
      <c r="C142" s="10">
        <v>35</v>
      </c>
      <c r="D142" s="10">
        <f t="shared" si="3"/>
        <v>60</v>
      </c>
    </row>
    <row r="143" spans="1:4" ht="15" customHeight="1" x14ac:dyDescent="0.2">
      <c r="A143" s="21" t="s">
        <v>70</v>
      </c>
      <c r="B143" s="10">
        <v>3</v>
      </c>
      <c r="C143" s="10">
        <v>7</v>
      </c>
      <c r="D143" s="10">
        <f t="shared" si="3"/>
        <v>10</v>
      </c>
    </row>
    <row r="144" spans="1:4" ht="15" customHeight="1" x14ac:dyDescent="0.2">
      <c r="A144" s="21" t="s">
        <v>69</v>
      </c>
      <c r="B144" s="10">
        <v>7</v>
      </c>
      <c r="C144" s="10">
        <v>6</v>
      </c>
      <c r="D144" s="10">
        <f t="shared" si="3"/>
        <v>13</v>
      </c>
    </row>
    <row r="145" spans="1:5" ht="15" customHeight="1" x14ac:dyDescent="0.2">
      <c r="A145" s="21" t="s">
        <v>214</v>
      </c>
      <c r="B145" s="10">
        <v>1</v>
      </c>
      <c r="C145" s="10">
        <v>0</v>
      </c>
      <c r="D145" s="10">
        <f t="shared" si="3"/>
        <v>1</v>
      </c>
    </row>
    <row r="146" spans="1:5" ht="15" customHeight="1" x14ac:dyDescent="0.2">
      <c r="A146" s="21" t="s">
        <v>68</v>
      </c>
      <c r="B146" s="10">
        <v>2</v>
      </c>
      <c r="C146" s="10">
        <v>11</v>
      </c>
      <c r="D146" s="10">
        <f t="shared" si="3"/>
        <v>13</v>
      </c>
    </row>
    <row r="147" spans="1:5" ht="15" customHeight="1" x14ac:dyDescent="0.2">
      <c r="A147" s="21" t="s">
        <v>67</v>
      </c>
      <c r="B147" s="10">
        <v>62</v>
      </c>
      <c r="C147" s="10">
        <v>11</v>
      </c>
      <c r="D147" s="10">
        <f t="shared" si="3"/>
        <v>73</v>
      </c>
    </row>
    <row r="148" spans="1:5" ht="15" customHeight="1" x14ac:dyDescent="0.2">
      <c r="A148" s="21" t="s">
        <v>66</v>
      </c>
      <c r="B148" s="10">
        <v>9</v>
      </c>
      <c r="C148" s="10">
        <v>8</v>
      </c>
      <c r="D148" s="10">
        <f t="shared" si="3"/>
        <v>17</v>
      </c>
    </row>
    <row r="149" spans="1:5" ht="15" customHeight="1" x14ac:dyDescent="0.2">
      <c r="A149" s="28" t="s">
        <v>65</v>
      </c>
      <c r="B149" s="38">
        <f>SUM(B150:B163)</f>
        <v>59</v>
      </c>
      <c r="C149" s="38">
        <f>SUM(C150:C163)</f>
        <v>39</v>
      </c>
      <c r="D149" s="8">
        <f t="shared" ref="D149:D173" si="4">SUM(B149:C149)</f>
        <v>98</v>
      </c>
    </row>
    <row r="150" spans="1:5" ht="15" customHeight="1" x14ac:dyDescent="0.2">
      <c r="A150" s="39" t="s">
        <v>64</v>
      </c>
      <c r="B150" s="53">
        <v>2</v>
      </c>
      <c r="C150" s="53">
        <v>2</v>
      </c>
      <c r="D150" s="3">
        <f t="shared" si="4"/>
        <v>4</v>
      </c>
    </row>
    <row r="151" spans="1:5" ht="15" customHeight="1" x14ac:dyDescent="0.2">
      <c r="A151" s="39" t="s">
        <v>63</v>
      </c>
      <c r="B151" s="41">
        <v>0</v>
      </c>
      <c r="C151" s="40">
        <v>1</v>
      </c>
      <c r="D151" s="3">
        <f t="shared" si="4"/>
        <v>1</v>
      </c>
      <c r="E151" s="2"/>
    </row>
    <row r="152" spans="1:5" ht="15" customHeight="1" x14ac:dyDescent="0.2">
      <c r="A152" s="39" t="s">
        <v>62</v>
      </c>
      <c r="B152" s="41">
        <v>1</v>
      </c>
      <c r="C152" s="40">
        <v>6</v>
      </c>
      <c r="D152" s="3">
        <f t="shared" si="4"/>
        <v>7</v>
      </c>
      <c r="E152" s="2"/>
    </row>
    <row r="153" spans="1:5" ht="15" customHeight="1" x14ac:dyDescent="0.2">
      <c r="A153" s="39" t="s">
        <v>61</v>
      </c>
      <c r="B153" s="41">
        <v>0</v>
      </c>
      <c r="C153" s="40">
        <v>2</v>
      </c>
      <c r="D153" s="3">
        <f t="shared" si="4"/>
        <v>2</v>
      </c>
      <c r="E153" s="2"/>
    </row>
    <row r="154" spans="1:5" ht="15" customHeight="1" x14ac:dyDescent="0.2">
      <c r="A154" s="39" t="s">
        <v>60</v>
      </c>
      <c r="B154" s="41">
        <v>12</v>
      </c>
      <c r="C154" s="40">
        <v>12</v>
      </c>
      <c r="D154" s="3">
        <f t="shared" si="4"/>
        <v>24</v>
      </c>
      <c r="E154" s="2"/>
    </row>
    <row r="155" spans="1:5" ht="15" customHeight="1" x14ac:dyDescent="0.2">
      <c r="A155" s="39" t="s">
        <v>59</v>
      </c>
      <c r="B155" s="41">
        <v>0</v>
      </c>
      <c r="C155" s="40">
        <v>1</v>
      </c>
      <c r="D155" s="3">
        <f t="shared" si="4"/>
        <v>1</v>
      </c>
      <c r="E155" s="2"/>
    </row>
    <row r="156" spans="1:5" ht="15" customHeight="1" x14ac:dyDescent="0.2">
      <c r="A156" s="39" t="s">
        <v>209</v>
      </c>
      <c r="B156" s="41">
        <v>3</v>
      </c>
      <c r="C156" s="40">
        <v>1</v>
      </c>
      <c r="D156" s="3">
        <f t="shared" si="4"/>
        <v>4</v>
      </c>
      <c r="E156" s="2"/>
    </row>
    <row r="157" spans="1:5" ht="15" customHeight="1" x14ac:dyDescent="0.2">
      <c r="A157" s="39" t="s">
        <v>58</v>
      </c>
      <c r="B157" s="41">
        <v>2</v>
      </c>
      <c r="C157" s="40">
        <v>1</v>
      </c>
      <c r="D157" s="3">
        <f t="shared" si="4"/>
        <v>3</v>
      </c>
      <c r="E157" s="2"/>
    </row>
    <row r="158" spans="1:5" ht="15" customHeight="1" x14ac:dyDescent="0.2">
      <c r="A158" s="39" t="s">
        <v>57</v>
      </c>
      <c r="B158" s="41">
        <v>2</v>
      </c>
      <c r="C158" s="40">
        <v>2</v>
      </c>
      <c r="D158" s="3">
        <f t="shared" si="4"/>
        <v>4</v>
      </c>
      <c r="E158" s="2"/>
    </row>
    <row r="159" spans="1:5" ht="15" customHeight="1" x14ac:dyDescent="0.2">
      <c r="A159" s="39" t="s">
        <v>207</v>
      </c>
      <c r="B159" s="41">
        <v>1</v>
      </c>
      <c r="C159" s="40">
        <v>0</v>
      </c>
      <c r="D159" s="3">
        <f t="shared" si="4"/>
        <v>1</v>
      </c>
      <c r="E159" s="2"/>
    </row>
    <row r="160" spans="1:5" ht="15" customHeight="1" x14ac:dyDescent="0.2">
      <c r="A160" s="30" t="s">
        <v>208</v>
      </c>
      <c r="B160" s="41">
        <v>21</v>
      </c>
      <c r="C160" s="40">
        <v>3</v>
      </c>
      <c r="D160" s="3">
        <f t="shared" si="4"/>
        <v>24</v>
      </c>
      <c r="E160" s="2"/>
    </row>
    <row r="161" spans="1:7" ht="15" customHeight="1" x14ac:dyDescent="0.2">
      <c r="A161" s="30" t="s">
        <v>56</v>
      </c>
      <c r="B161" s="41">
        <v>11</v>
      </c>
      <c r="C161" s="40">
        <v>5</v>
      </c>
      <c r="D161" s="3">
        <f t="shared" si="4"/>
        <v>16</v>
      </c>
      <c r="E161" s="2"/>
    </row>
    <row r="162" spans="1:7" ht="15" customHeight="1" x14ac:dyDescent="0.2">
      <c r="A162" s="30" t="s">
        <v>55</v>
      </c>
      <c r="B162" s="41">
        <v>3</v>
      </c>
      <c r="C162" s="40">
        <v>3</v>
      </c>
      <c r="D162" s="3">
        <f t="shared" si="4"/>
        <v>6</v>
      </c>
      <c r="E162" s="2"/>
    </row>
    <row r="163" spans="1:7" ht="15" customHeight="1" x14ac:dyDescent="0.2">
      <c r="A163" s="30" t="s">
        <v>54</v>
      </c>
      <c r="B163" s="41">
        <v>1</v>
      </c>
      <c r="C163" s="40">
        <v>0</v>
      </c>
      <c r="D163" s="3">
        <f t="shared" si="4"/>
        <v>1</v>
      </c>
      <c r="E163" s="2"/>
    </row>
    <row r="164" spans="1:7" ht="15" customHeight="1" x14ac:dyDescent="0.2">
      <c r="A164" s="28" t="s">
        <v>53</v>
      </c>
      <c r="B164" s="8">
        <f>SUM(B165:B165)</f>
        <v>19</v>
      </c>
      <c r="C164" s="8">
        <f>SUM(C165:C165)</f>
        <v>18</v>
      </c>
      <c r="D164" s="8">
        <f t="shared" si="4"/>
        <v>37</v>
      </c>
      <c r="E164" s="2"/>
      <c r="F164" s="2"/>
    </row>
    <row r="165" spans="1:7" ht="15" customHeight="1" x14ac:dyDescent="0.2">
      <c r="A165" s="9" t="s">
        <v>52</v>
      </c>
      <c r="B165" s="41">
        <v>19</v>
      </c>
      <c r="C165" s="41">
        <v>18</v>
      </c>
      <c r="D165" s="3">
        <f t="shared" si="4"/>
        <v>37</v>
      </c>
    </row>
    <row r="166" spans="1:7" ht="15" customHeight="1" x14ac:dyDescent="0.2">
      <c r="A166" s="28" t="s">
        <v>51</v>
      </c>
      <c r="B166" s="38">
        <f>SUM(B167:B170)</f>
        <v>1</v>
      </c>
      <c r="C166" s="38">
        <f>SUM(C167:C170)</f>
        <v>5</v>
      </c>
      <c r="D166" s="38">
        <f t="shared" si="4"/>
        <v>6</v>
      </c>
    </row>
    <row r="167" spans="1:7" ht="15" customHeight="1" x14ac:dyDescent="0.2">
      <c r="A167" s="23" t="s">
        <v>50</v>
      </c>
      <c r="B167" s="52">
        <v>0</v>
      </c>
      <c r="C167" s="52">
        <v>1</v>
      </c>
      <c r="D167" s="3">
        <f t="shared" si="4"/>
        <v>1</v>
      </c>
    </row>
    <row r="168" spans="1:7" ht="15" customHeight="1" x14ac:dyDescent="0.2">
      <c r="A168" s="23" t="s">
        <v>210</v>
      </c>
      <c r="B168" s="52">
        <v>0</v>
      </c>
      <c r="C168" s="52">
        <v>2</v>
      </c>
      <c r="D168" s="3">
        <f t="shared" si="4"/>
        <v>2</v>
      </c>
    </row>
    <row r="169" spans="1:7" ht="15" customHeight="1" x14ac:dyDescent="0.2">
      <c r="A169" s="23" t="s">
        <v>49</v>
      </c>
      <c r="B169" s="52">
        <v>1</v>
      </c>
      <c r="C169" s="52">
        <v>1</v>
      </c>
      <c r="D169" s="3">
        <f t="shared" si="4"/>
        <v>2</v>
      </c>
    </row>
    <row r="170" spans="1:7" ht="15" customHeight="1" x14ac:dyDescent="0.2">
      <c r="A170" s="23" t="s">
        <v>48</v>
      </c>
      <c r="B170" s="52">
        <v>0</v>
      </c>
      <c r="C170" s="52">
        <v>1</v>
      </c>
      <c r="D170" s="3">
        <f t="shared" si="4"/>
        <v>1</v>
      </c>
    </row>
    <row r="171" spans="1:7" ht="15" customHeight="1" x14ac:dyDescent="0.2">
      <c r="A171" s="25" t="s">
        <v>47</v>
      </c>
      <c r="B171" s="8">
        <f>SUM(B172)</f>
        <v>1</v>
      </c>
      <c r="C171" s="8">
        <f>SUM(C172)</f>
        <v>3</v>
      </c>
      <c r="D171" s="8">
        <f t="shared" si="4"/>
        <v>4</v>
      </c>
    </row>
    <row r="172" spans="1:7" ht="15" customHeight="1" x14ac:dyDescent="0.2">
      <c r="A172" s="9" t="s">
        <v>46</v>
      </c>
      <c r="B172" s="41">
        <v>1</v>
      </c>
      <c r="C172" s="41">
        <v>3</v>
      </c>
      <c r="D172" s="3">
        <f t="shared" si="4"/>
        <v>4</v>
      </c>
    </row>
    <row r="173" spans="1:7" ht="15" customHeight="1" x14ac:dyDescent="0.2">
      <c r="A173" s="28" t="s">
        <v>45</v>
      </c>
      <c r="B173" s="8">
        <f>SUM(B174:B181)</f>
        <v>37</v>
      </c>
      <c r="C173" s="8">
        <f>SUM(C174:C181)</f>
        <v>32</v>
      </c>
      <c r="D173" s="8">
        <f t="shared" si="4"/>
        <v>69</v>
      </c>
    </row>
    <row r="174" spans="1:7" ht="15" customHeight="1" x14ac:dyDescent="0.2">
      <c r="A174" s="23" t="s">
        <v>44</v>
      </c>
      <c r="B174" s="52">
        <v>6</v>
      </c>
      <c r="C174" s="52">
        <v>1</v>
      </c>
      <c r="D174" s="3">
        <f t="shared" ref="D174:D181" si="5">SUM(B174:C174)</f>
        <v>7</v>
      </c>
      <c r="E174" s="22"/>
      <c r="F174" s="22"/>
      <c r="G174" s="22"/>
    </row>
    <row r="175" spans="1:7" ht="15" customHeight="1" x14ac:dyDescent="0.2">
      <c r="A175" s="23" t="s">
        <v>204</v>
      </c>
      <c r="B175" s="52">
        <v>1</v>
      </c>
      <c r="C175" s="52">
        <v>0</v>
      </c>
      <c r="D175" s="3">
        <f t="shared" si="5"/>
        <v>1</v>
      </c>
      <c r="E175" s="22"/>
      <c r="F175" s="22"/>
      <c r="G175" s="22"/>
    </row>
    <row r="176" spans="1:7" ht="15" customHeight="1" x14ac:dyDescent="0.2">
      <c r="A176" s="23" t="s">
        <v>43</v>
      </c>
      <c r="B176" s="52">
        <v>2</v>
      </c>
      <c r="C176" s="52">
        <v>4</v>
      </c>
      <c r="D176" s="3">
        <f t="shared" si="5"/>
        <v>6</v>
      </c>
      <c r="E176" s="22"/>
      <c r="F176" s="22"/>
      <c r="G176" s="22"/>
    </row>
    <row r="177" spans="1:8" ht="15" customHeight="1" x14ac:dyDescent="0.2">
      <c r="A177" s="23" t="s">
        <v>42</v>
      </c>
      <c r="B177" s="52">
        <v>0</v>
      </c>
      <c r="C177" s="52">
        <v>3</v>
      </c>
      <c r="D177" s="3">
        <f t="shared" si="5"/>
        <v>3</v>
      </c>
      <c r="E177" s="22"/>
      <c r="F177" s="22"/>
      <c r="G177" s="22"/>
    </row>
    <row r="178" spans="1:8" ht="15" customHeight="1" x14ac:dyDescent="0.2">
      <c r="A178" s="23" t="s">
        <v>41</v>
      </c>
      <c r="B178" s="52">
        <v>1</v>
      </c>
      <c r="C178" s="52">
        <v>1</v>
      </c>
      <c r="D178" s="3">
        <f t="shared" si="5"/>
        <v>2</v>
      </c>
      <c r="E178" s="22"/>
      <c r="F178" s="22"/>
      <c r="G178" s="22"/>
    </row>
    <row r="179" spans="1:8" ht="15" customHeight="1" x14ac:dyDescent="0.2">
      <c r="A179" s="23" t="s">
        <v>40</v>
      </c>
      <c r="B179" s="52">
        <v>17</v>
      </c>
      <c r="C179" s="52">
        <v>9</v>
      </c>
      <c r="D179" s="3">
        <f t="shared" si="5"/>
        <v>26</v>
      </c>
      <c r="F179" s="42"/>
      <c r="G179" s="42"/>
    </row>
    <row r="180" spans="1:8" ht="15" customHeight="1" x14ac:dyDescent="0.2">
      <c r="A180" s="23" t="s">
        <v>39</v>
      </c>
      <c r="B180" s="52">
        <v>5</v>
      </c>
      <c r="C180" s="52">
        <v>7</v>
      </c>
      <c r="D180" s="3">
        <f t="shared" si="5"/>
        <v>12</v>
      </c>
      <c r="E180" s="22"/>
      <c r="F180" s="22"/>
      <c r="G180" s="22"/>
    </row>
    <row r="181" spans="1:8" ht="15" customHeight="1" x14ac:dyDescent="0.2">
      <c r="A181" s="23" t="s">
        <v>38</v>
      </c>
      <c r="B181" s="52">
        <v>5</v>
      </c>
      <c r="C181" s="52">
        <v>7</v>
      </c>
      <c r="D181" s="3">
        <f t="shared" si="5"/>
        <v>12</v>
      </c>
      <c r="E181" s="22"/>
      <c r="F181" s="22"/>
      <c r="G181" s="22"/>
    </row>
    <row r="182" spans="1:8" ht="15" customHeight="1" x14ac:dyDescent="0.2">
      <c r="A182" s="43" t="s">
        <v>37</v>
      </c>
      <c r="B182" s="49">
        <f>SUM(B183:B185)</f>
        <v>12</v>
      </c>
      <c r="C182" s="49">
        <f>SUM(C183:C185)</f>
        <v>14</v>
      </c>
      <c r="D182" s="8">
        <f t="shared" ref="D182:D199" si="6">SUM(B182:C182)</f>
        <v>26</v>
      </c>
    </row>
    <row r="183" spans="1:8" ht="15.75" customHeight="1" x14ac:dyDescent="0.2">
      <c r="A183" s="32" t="s">
        <v>36</v>
      </c>
      <c r="B183" s="41">
        <v>6</v>
      </c>
      <c r="C183" s="41">
        <v>6</v>
      </c>
      <c r="D183" s="3">
        <f t="shared" si="6"/>
        <v>12</v>
      </c>
    </row>
    <row r="184" spans="1:8" ht="15" customHeight="1" x14ac:dyDescent="0.2">
      <c r="A184" s="32" t="s">
        <v>35</v>
      </c>
      <c r="B184" s="41">
        <v>2</v>
      </c>
      <c r="C184" s="41">
        <v>4</v>
      </c>
      <c r="D184" s="3">
        <f t="shared" si="6"/>
        <v>6</v>
      </c>
    </row>
    <row r="185" spans="1:8" ht="15" customHeight="1" x14ac:dyDescent="0.2">
      <c r="A185" s="32" t="s">
        <v>34</v>
      </c>
      <c r="B185" s="41">
        <v>4</v>
      </c>
      <c r="C185" s="41">
        <v>4</v>
      </c>
      <c r="D185" s="3">
        <f t="shared" si="6"/>
        <v>8</v>
      </c>
    </row>
    <row r="186" spans="1:8" ht="15" customHeight="1" x14ac:dyDescent="0.2">
      <c r="A186" s="28" t="s">
        <v>33</v>
      </c>
      <c r="B186" s="8">
        <f>SUM(B187:B191)</f>
        <v>6</v>
      </c>
      <c r="C186" s="8">
        <f>SUM(C187:C191)</f>
        <v>17</v>
      </c>
      <c r="D186" s="8">
        <f t="shared" si="6"/>
        <v>23</v>
      </c>
    </row>
    <row r="187" spans="1:8" ht="15" customHeight="1" x14ac:dyDescent="0.2">
      <c r="A187" s="39" t="s">
        <v>32</v>
      </c>
      <c r="B187" s="3">
        <v>0</v>
      </c>
      <c r="C187" s="3">
        <v>2</v>
      </c>
      <c r="D187" s="3">
        <f t="shared" si="6"/>
        <v>2</v>
      </c>
      <c r="E187" s="22"/>
      <c r="F187" s="22"/>
      <c r="G187" s="22"/>
    </row>
    <row r="188" spans="1:8" ht="15" customHeight="1" x14ac:dyDescent="0.2">
      <c r="A188" s="39" t="s">
        <v>31</v>
      </c>
      <c r="B188" s="3">
        <v>0</v>
      </c>
      <c r="C188" s="3">
        <v>3</v>
      </c>
      <c r="D188" s="3">
        <f t="shared" si="6"/>
        <v>3</v>
      </c>
      <c r="E188" s="22"/>
      <c r="F188" s="22"/>
      <c r="G188" s="22"/>
    </row>
    <row r="189" spans="1:8" ht="15" customHeight="1" x14ac:dyDescent="0.2">
      <c r="A189" s="39" t="s">
        <v>17</v>
      </c>
      <c r="B189" s="3">
        <v>2</v>
      </c>
      <c r="C189" s="3">
        <v>6</v>
      </c>
      <c r="D189" s="3">
        <f t="shared" si="6"/>
        <v>8</v>
      </c>
      <c r="E189" s="22"/>
      <c r="F189" s="22"/>
      <c r="G189" s="22"/>
    </row>
    <row r="190" spans="1:8" ht="15" customHeight="1" x14ac:dyDescent="0.2">
      <c r="A190" s="30" t="s">
        <v>205</v>
      </c>
      <c r="B190" s="3">
        <v>1</v>
      </c>
      <c r="C190" s="3">
        <v>4</v>
      </c>
      <c r="D190" s="3">
        <f t="shared" si="6"/>
        <v>5</v>
      </c>
    </row>
    <row r="191" spans="1:8" ht="15" customHeight="1" x14ac:dyDescent="0.2">
      <c r="A191" s="30" t="s">
        <v>30</v>
      </c>
      <c r="B191" s="3">
        <v>3</v>
      </c>
      <c r="C191" s="3">
        <v>2</v>
      </c>
      <c r="D191" s="3">
        <f t="shared" si="6"/>
        <v>5</v>
      </c>
    </row>
    <row r="192" spans="1:8" s="30" customFormat="1" ht="15" customHeight="1" x14ac:dyDescent="0.2">
      <c r="A192" s="28" t="s">
        <v>29</v>
      </c>
      <c r="B192" s="38">
        <f>SUM(B193:B196)</f>
        <v>4</v>
      </c>
      <c r="C192" s="38">
        <f>SUM(C193:C196)</f>
        <v>7</v>
      </c>
      <c r="D192" s="8">
        <f t="shared" si="6"/>
        <v>11</v>
      </c>
      <c r="E192" s="21"/>
      <c r="F192" s="3"/>
      <c r="G192" s="3"/>
      <c r="H192" s="3"/>
    </row>
    <row r="193" spans="1:8" s="30" customFormat="1" ht="15" customHeight="1" x14ac:dyDescent="0.2">
      <c r="A193" s="26" t="s">
        <v>28</v>
      </c>
      <c r="B193" s="54">
        <v>2</v>
      </c>
      <c r="C193" s="54">
        <v>0</v>
      </c>
      <c r="D193" s="2">
        <f t="shared" si="6"/>
        <v>2</v>
      </c>
      <c r="E193" s="21"/>
      <c r="F193" s="3"/>
      <c r="G193" s="3"/>
      <c r="H193" s="3"/>
    </row>
    <row r="194" spans="1:8" s="30" customFormat="1" ht="15" customHeight="1" x14ac:dyDescent="0.2">
      <c r="A194" s="26" t="s">
        <v>194</v>
      </c>
      <c r="B194" s="54">
        <v>0</v>
      </c>
      <c r="C194" s="54">
        <v>1</v>
      </c>
      <c r="D194" s="2">
        <f t="shared" si="6"/>
        <v>1</v>
      </c>
      <c r="E194" s="21"/>
      <c r="F194" s="3"/>
      <c r="G194" s="3"/>
      <c r="H194" s="3"/>
    </row>
    <row r="195" spans="1:8" s="30" customFormat="1" ht="15" customHeight="1" x14ac:dyDescent="0.2">
      <c r="A195" s="26" t="s">
        <v>195</v>
      </c>
      <c r="B195" s="54">
        <v>1</v>
      </c>
      <c r="C195" s="54">
        <v>4</v>
      </c>
      <c r="D195" s="2">
        <f t="shared" si="6"/>
        <v>5</v>
      </c>
      <c r="E195" s="21"/>
      <c r="F195" s="3"/>
      <c r="G195" s="3"/>
      <c r="H195" s="3"/>
    </row>
    <row r="196" spans="1:8" s="30" customFormat="1" ht="15" customHeight="1" x14ac:dyDescent="0.2">
      <c r="A196" s="26" t="s">
        <v>30</v>
      </c>
      <c r="B196" s="54">
        <v>1</v>
      </c>
      <c r="C196" s="54">
        <v>2</v>
      </c>
      <c r="D196" s="2">
        <f t="shared" si="6"/>
        <v>3</v>
      </c>
      <c r="E196" s="21"/>
      <c r="F196" s="3"/>
      <c r="G196" s="3"/>
      <c r="H196" s="3"/>
    </row>
    <row r="197" spans="1:8" ht="15" customHeight="1" x14ac:dyDescent="0.2">
      <c r="A197" s="28" t="s">
        <v>27</v>
      </c>
      <c r="B197" s="8">
        <f>SUM(B198:B211)</f>
        <v>34</v>
      </c>
      <c r="C197" s="8">
        <f>SUM(C198:C211)</f>
        <v>163</v>
      </c>
      <c r="D197" s="8">
        <f t="shared" si="6"/>
        <v>197</v>
      </c>
      <c r="E197" s="3"/>
      <c r="F197" s="3"/>
      <c r="G197" s="3"/>
    </row>
    <row r="198" spans="1:8" ht="15" customHeight="1" x14ac:dyDescent="0.2">
      <c r="A198" s="23" t="s">
        <v>26</v>
      </c>
      <c r="B198" s="50">
        <v>1</v>
      </c>
      <c r="C198" s="50">
        <v>2</v>
      </c>
      <c r="D198" s="3">
        <f t="shared" si="6"/>
        <v>3</v>
      </c>
    </row>
    <row r="199" spans="1:8" ht="15" customHeight="1" x14ac:dyDescent="0.2">
      <c r="A199" s="23" t="s">
        <v>25</v>
      </c>
      <c r="B199" s="50">
        <v>12</v>
      </c>
      <c r="C199" s="50">
        <v>46</v>
      </c>
      <c r="D199" s="3">
        <f t="shared" si="6"/>
        <v>58</v>
      </c>
    </row>
    <row r="200" spans="1:8" ht="15" customHeight="1" x14ac:dyDescent="0.2">
      <c r="A200" s="23" t="s">
        <v>24</v>
      </c>
      <c r="B200" s="50">
        <v>1</v>
      </c>
      <c r="C200" s="50">
        <v>4</v>
      </c>
      <c r="D200" s="3">
        <f t="shared" ref="D200:D220" si="7">SUM(B200:C200)</f>
        <v>5</v>
      </c>
    </row>
    <row r="201" spans="1:8" ht="15" customHeight="1" x14ac:dyDescent="0.2">
      <c r="A201" s="23" t="s">
        <v>23</v>
      </c>
      <c r="B201" s="50">
        <v>2</v>
      </c>
      <c r="C201" s="50">
        <v>35</v>
      </c>
      <c r="D201" s="3">
        <f t="shared" si="7"/>
        <v>37</v>
      </c>
    </row>
    <row r="202" spans="1:8" ht="15" customHeight="1" x14ac:dyDescent="0.2">
      <c r="A202" s="23" t="s">
        <v>22</v>
      </c>
      <c r="B202" s="50">
        <v>0</v>
      </c>
      <c r="C202" s="50">
        <v>1</v>
      </c>
      <c r="D202" s="3">
        <f t="shared" si="7"/>
        <v>1</v>
      </c>
    </row>
    <row r="203" spans="1:8" ht="15" customHeight="1" x14ac:dyDescent="0.2">
      <c r="A203" s="23" t="s">
        <v>21</v>
      </c>
      <c r="B203" s="50">
        <v>2</v>
      </c>
      <c r="C203" s="50">
        <v>5</v>
      </c>
      <c r="D203" s="3">
        <f t="shared" si="7"/>
        <v>7</v>
      </c>
    </row>
    <row r="204" spans="1:8" ht="15" customHeight="1" x14ac:dyDescent="0.2">
      <c r="A204" s="23" t="s">
        <v>20</v>
      </c>
      <c r="B204" s="50">
        <v>5</v>
      </c>
      <c r="C204" s="50">
        <v>16</v>
      </c>
      <c r="D204" s="3">
        <f t="shared" si="7"/>
        <v>21</v>
      </c>
    </row>
    <row r="205" spans="1:8" ht="15" customHeight="1" x14ac:dyDescent="0.2">
      <c r="A205" s="23" t="s">
        <v>19</v>
      </c>
      <c r="B205" s="50">
        <v>2</v>
      </c>
      <c r="C205" s="50">
        <v>1</v>
      </c>
      <c r="D205" s="3">
        <f t="shared" si="7"/>
        <v>3</v>
      </c>
    </row>
    <row r="206" spans="1:8" ht="15" customHeight="1" x14ac:dyDescent="0.2">
      <c r="A206" s="23" t="s">
        <v>18</v>
      </c>
      <c r="B206" s="50">
        <v>3</v>
      </c>
      <c r="C206" s="50">
        <v>8</v>
      </c>
      <c r="D206" s="3">
        <f t="shared" si="7"/>
        <v>11</v>
      </c>
    </row>
    <row r="207" spans="1:8" ht="15" customHeight="1" x14ac:dyDescent="0.2">
      <c r="A207" s="23" t="s">
        <v>17</v>
      </c>
      <c r="B207" s="50">
        <v>2</v>
      </c>
      <c r="C207" s="50">
        <v>2</v>
      </c>
      <c r="D207" s="3">
        <f t="shared" si="7"/>
        <v>4</v>
      </c>
    </row>
    <row r="208" spans="1:8" ht="15" customHeight="1" x14ac:dyDescent="0.2">
      <c r="A208" s="23" t="s">
        <v>16</v>
      </c>
      <c r="B208" s="50">
        <v>0</v>
      </c>
      <c r="C208" s="50">
        <v>1</v>
      </c>
      <c r="D208" s="3">
        <f t="shared" si="7"/>
        <v>1</v>
      </c>
    </row>
    <row r="209" spans="1:7" ht="15" customHeight="1" x14ac:dyDescent="0.2">
      <c r="A209" s="23" t="s">
        <v>15</v>
      </c>
      <c r="B209" s="50">
        <v>2</v>
      </c>
      <c r="C209" s="50">
        <v>13</v>
      </c>
      <c r="D209" s="3">
        <f t="shared" si="7"/>
        <v>15</v>
      </c>
    </row>
    <row r="210" spans="1:7" ht="15" customHeight="1" x14ac:dyDescent="0.2">
      <c r="A210" s="23" t="s">
        <v>14</v>
      </c>
      <c r="B210" s="50">
        <v>1</v>
      </c>
      <c r="C210" s="50">
        <v>11</v>
      </c>
      <c r="D210" s="3">
        <f t="shared" si="7"/>
        <v>12</v>
      </c>
    </row>
    <row r="211" spans="1:7" ht="15" customHeight="1" x14ac:dyDescent="0.2">
      <c r="A211" s="23" t="s">
        <v>13</v>
      </c>
      <c r="B211" s="50">
        <v>1</v>
      </c>
      <c r="C211" s="50">
        <v>18</v>
      </c>
      <c r="D211" s="3">
        <f t="shared" si="7"/>
        <v>19</v>
      </c>
    </row>
    <row r="212" spans="1:7" ht="15" customHeight="1" x14ac:dyDescent="0.2">
      <c r="A212" s="25" t="s">
        <v>12</v>
      </c>
      <c r="B212" s="8">
        <f>SUM(B213:B215)</f>
        <v>0</v>
      </c>
      <c r="C212" s="8">
        <f>SUM(C213:C215)</f>
        <v>4</v>
      </c>
      <c r="D212" s="8">
        <f t="shared" si="7"/>
        <v>4</v>
      </c>
      <c r="E212" s="37"/>
      <c r="F212" s="22"/>
      <c r="G212" s="22"/>
    </row>
    <row r="213" spans="1:7" ht="15" customHeight="1" x14ac:dyDescent="0.2">
      <c r="A213" s="23" t="s">
        <v>11</v>
      </c>
      <c r="B213" s="54">
        <v>0</v>
      </c>
      <c r="C213" s="54">
        <v>1</v>
      </c>
      <c r="D213" s="44">
        <f t="shared" si="7"/>
        <v>1</v>
      </c>
      <c r="E213" s="37"/>
      <c r="F213" s="22"/>
      <c r="G213" s="22"/>
    </row>
    <row r="214" spans="1:7" ht="15" customHeight="1" x14ac:dyDescent="0.2">
      <c r="A214" s="23" t="s">
        <v>10</v>
      </c>
      <c r="B214" s="54">
        <v>0</v>
      </c>
      <c r="C214" s="54">
        <v>2</v>
      </c>
      <c r="D214" s="44">
        <f t="shared" si="7"/>
        <v>2</v>
      </c>
      <c r="E214" s="37"/>
      <c r="F214" s="22"/>
      <c r="G214" s="22"/>
    </row>
    <row r="215" spans="1:7" ht="15" customHeight="1" x14ac:dyDescent="0.2">
      <c r="A215" s="23" t="s">
        <v>9</v>
      </c>
      <c r="B215" s="54">
        <v>0</v>
      </c>
      <c r="C215" s="54">
        <v>1</v>
      </c>
      <c r="D215" s="44">
        <f t="shared" si="7"/>
        <v>1</v>
      </c>
      <c r="E215" s="22"/>
      <c r="F215" s="22"/>
      <c r="G215" s="22"/>
    </row>
    <row r="216" spans="1:7" ht="15" customHeight="1" x14ac:dyDescent="0.2">
      <c r="A216" s="7" t="s">
        <v>8</v>
      </c>
      <c r="B216" s="8">
        <f>SUM(B217:B218)</f>
        <v>9</v>
      </c>
      <c r="C216" s="8">
        <f>SUM(C217:C218)</f>
        <v>5</v>
      </c>
      <c r="D216" s="4">
        <f t="shared" si="7"/>
        <v>14</v>
      </c>
    </row>
    <row r="217" spans="1:7" ht="15" customHeight="1" x14ac:dyDescent="0.2">
      <c r="A217" s="6" t="s">
        <v>7</v>
      </c>
      <c r="B217" s="3">
        <v>4</v>
      </c>
      <c r="C217" s="3">
        <v>1</v>
      </c>
      <c r="D217" s="3">
        <f t="shared" si="7"/>
        <v>5</v>
      </c>
    </row>
    <row r="218" spans="1:7" ht="15" customHeight="1" x14ac:dyDescent="0.2">
      <c r="A218" s="6" t="s">
        <v>5</v>
      </c>
      <c r="B218" s="41">
        <v>5</v>
      </c>
      <c r="C218" s="41">
        <v>4</v>
      </c>
      <c r="D218" s="3">
        <f t="shared" si="7"/>
        <v>9</v>
      </c>
      <c r="E218" s="27"/>
    </row>
    <row r="219" spans="1:7" ht="15" customHeight="1" x14ac:dyDescent="0.2">
      <c r="A219" s="5" t="s">
        <v>6</v>
      </c>
      <c r="B219" s="55">
        <f>B220</f>
        <v>0</v>
      </c>
      <c r="C219" s="55">
        <f>C220</f>
        <v>1</v>
      </c>
      <c r="D219" s="4">
        <f t="shared" si="7"/>
        <v>1</v>
      </c>
      <c r="E219" s="27"/>
    </row>
    <row r="220" spans="1:7" ht="15" customHeight="1" x14ac:dyDescent="0.2">
      <c r="A220" s="26" t="s">
        <v>5</v>
      </c>
      <c r="B220" s="54">
        <v>0</v>
      </c>
      <c r="C220" s="54">
        <v>1</v>
      </c>
      <c r="D220" s="3">
        <f t="shared" si="7"/>
        <v>1</v>
      </c>
      <c r="E220" s="27"/>
    </row>
    <row r="221" spans="1:7" ht="9" customHeight="1" x14ac:dyDescent="0.2">
      <c r="B221" s="45"/>
      <c r="C221" s="45"/>
      <c r="D221" s="45"/>
    </row>
    <row r="222" spans="1:7" ht="15" customHeight="1" x14ac:dyDescent="0.2">
      <c r="A222" s="46" t="s">
        <v>1</v>
      </c>
      <c r="B222" s="47">
        <f>SUM(B6:B220)/2</f>
        <v>3484</v>
      </c>
      <c r="C222" s="47">
        <f>SUM(C6:C220)/2</f>
        <v>4252</v>
      </c>
      <c r="D222" s="47">
        <f>SUM(D6:D220)/2</f>
        <v>7736</v>
      </c>
    </row>
    <row r="224" spans="1:7" ht="12.75" customHeight="1" x14ac:dyDescent="0.2">
      <c r="A224" s="48" t="s">
        <v>0</v>
      </c>
      <c r="B224" s="1"/>
      <c r="C224" s="1"/>
      <c r="D224" s="1"/>
    </row>
    <row r="225" spans="2:4" ht="12.75" customHeight="1" x14ac:dyDescent="0.2">
      <c r="B225" s="1"/>
      <c r="C225" s="1"/>
      <c r="D225" s="1"/>
    </row>
    <row r="226" spans="2:4" ht="12.6" customHeight="1" x14ac:dyDescent="0.2">
      <c r="B226" s="1"/>
      <c r="C226" s="1"/>
      <c r="D226" s="1"/>
    </row>
    <row r="227" spans="2:4" ht="12.6" customHeight="1" x14ac:dyDescent="0.2">
      <c r="B227" s="1"/>
      <c r="C227" s="1"/>
      <c r="D227" s="1"/>
    </row>
    <row r="228" spans="2:4" ht="12.6" customHeight="1" x14ac:dyDescent="0.2">
      <c r="B228" s="1"/>
      <c r="C228" s="1"/>
      <c r="D228" s="1"/>
    </row>
    <row r="229" spans="2:4" ht="12.6" customHeight="1" x14ac:dyDescent="0.2">
      <c r="B229" s="1"/>
      <c r="C229" s="1"/>
      <c r="D229" s="1"/>
    </row>
  </sheetData>
  <sortState ref="A176:D183">
    <sortCondition ref="A176:A183"/>
  </sortState>
  <mergeCells count="1">
    <mergeCell ref="A1:D1"/>
  </mergeCells>
  <printOptions horizontalCentered="1"/>
  <pageMargins left="0.78740157480314998" right="0.78740157480314998" top="0.59055118110236204" bottom="0.39370078740157499" header="0.196850393700787" footer="0.196850393700787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grado_esp</vt:lpstr>
      <vt:lpstr>grado_esp!BaseDeDatos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2021-08-30T18:03:12Z</dcterms:created>
  <dcterms:modified xsi:type="dcterms:W3CDTF">2022-08-25T22:34:26Z</dcterms:modified>
</cp:coreProperties>
</file>