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20490" windowHeight="7350"/>
  </bookViews>
  <sheets>
    <sheet name="coloquios" sheetId="1" r:id="rId1"/>
  </sheets>
  <definedNames>
    <definedName name="_xlnm.Database" localSheetId="0">#REF!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/>
  <c r="E8" i="1"/>
  <c r="F8" i="1"/>
  <c r="H8" i="1"/>
  <c r="I8" i="1"/>
  <c r="K8" i="1"/>
  <c r="L8" i="1"/>
  <c r="D9" i="1"/>
  <c r="D8" i="1" s="1"/>
  <c r="G9" i="1"/>
  <c r="G8" i="1" s="1"/>
  <c r="J9" i="1"/>
  <c r="J8" i="1" s="1"/>
  <c r="M9" i="1"/>
  <c r="M8" i="1" s="1"/>
  <c r="D10" i="1"/>
  <c r="G10" i="1"/>
  <c r="J10" i="1"/>
  <c r="M10" i="1"/>
  <c r="B11" i="1"/>
  <c r="D11" i="1" s="1"/>
  <c r="C11" i="1"/>
  <c r="E11" i="1"/>
  <c r="F11" i="1"/>
  <c r="H11" i="1"/>
  <c r="I11" i="1"/>
  <c r="K11" i="1"/>
  <c r="L11" i="1"/>
  <c r="D12" i="1"/>
  <c r="G12" i="1"/>
  <c r="G11" i="1" s="1"/>
  <c r="J12" i="1"/>
  <c r="J11" i="1" s="1"/>
  <c r="M12" i="1"/>
  <c r="M11" i="1" s="1"/>
  <c r="B13" i="1"/>
  <c r="C13" i="1"/>
  <c r="D13" i="1"/>
  <c r="E13" i="1"/>
  <c r="F13" i="1"/>
  <c r="H13" i="1"/>
  <c r="I13" i="1"/>
  <c r="K13" i="1"/>
  <c r="L13" i="1"/>
  <c r="D14" i="1"/>
  <c r="G14" i="1"/>
  <c r="G13" i="1" s="1"/>
  <c r="J14" i="1"/>
  <c r="J13" i="1" s="1"/>
  <c r="M14" i="1"/>
  <c r="M13" i="1" s="1"/>
  <c r="B15" i="1"/>
  <c r="C15" i="1"/>
  <c r="E15" i="1"/>
  <c r="F15" i="1"/>
  <c r="H15" i="1"/>
  <c r="I15" i="1"/>
  <c r="K15" i="1"/>
  <c r="L15" i="1"/>
  <c r="D16" i="1"/>
  <c r="D15" i="1" s="1"/>
  <c r="G16" i="1"/>
  <c r="G15" i="1" s="1"/>
  <c r="J16" i="1"/>
  <c r="J15" i="1" s="1"/>
  <c r="M16" i="1"/>
  <c r="M15" i="1" s="1"/>
  <c r="D17" i="1"/>
  <c r="G17" i="1"/>
  <c r="J17" i="1"/>
  <c r="M17" i="1"/>
  <c r="D18" i="1"/>
  <c r="G18" i="1"/>
  <c r="J18" i="1"/>
  <c r="M18" i="1"/>
  <c r="D19" i="1"/>
  <c r="G19" i="1"/>
  <c r="J19" i="1"/>
  <c r="M19" i="1"/>
  <c r="D20" i="1"/>
  <c r="G20" i="1"/>
  <c r="J20" i="1"/>
  <c r="M20" i="1"/>
  <c r="D21" i="1"/>
  <c r="G21" i="1"/>
  <c r="J21" i="1"/>
  <c r="M21" i="1"/>
  <c r="D22" i="1"/>
  <c r="G22" i="1"/>
  <c r="J22" i="1"/>
  <c r="M22" i="1"/>
  <c r="D23" i="1"/>
  <c r="G23" i="1"/>
  <c r="J23" i="1"/>
  <c r="M23" i="1"/>
  <c r="D24" i="1"/>
  <c r="G24" i="1"/>
  <c r="J24" i="1"/>
  <c r="M24" i="1"/>
  <c r="D25" i="1"/>
  <c r="G25" i="1"/>
  <c r="J25" i="1"/>
  <c r="M25" i="1"/>
  <c r="D26" i="1"/>
  <c r="G26" i="1"/>
  <c r="J26" i="1"/>
  <c r="M26" i="1"/>
  <c r="D27" i="1"/>
  <c r="G27" i="1"/>
  <c r="J27" i="1"/>
  <c r="M27" i="1"/>
  <c r="D28" i="1"/>
  <c r="G28" i="1"/>
  <c r="J28" i="1"/>
  <c r="M28" i="1"/>
  <c r="D29" i="1"/>
  <c r="G29" i="1"/>
  <c r="J29" i="1"/>
  <c r="M29" i="1"/>
  <c r="D30" i="1"/>
  <c r="G30" i="1"/>
  <c r="J30" i="1"/>
  <c r="M30" i="1"/>
  <c r="D31" i="1"/>
  <c r="G31" i="1"/>
  <c r="J31" i="1"/>
  <c r="M31" i="1"/>
  <c r="D32" i="1"/>
  <c r="G32" i="1"/>
  <c r="J32" i="1"/>
  <c r="M32" i="1"/>
  <c r="B34" i="1"/>
  <c r="C34" i="1"/>
  <c r="E34" i="1"/>
  <c r="F34" i="1"/>
  <c r="H34" i="1"/>
  <c r="I34" i="1"/>
  <c r="K34" i="1"/>
  <c r="L34" i="1"/>
  <c r="M34" i="1" l="1"/>
  <c r="J34" i="1"/>
  <c r="G34" i="1"/>
  <c r="D34" i="1"/>
</calcChain>
</file>

<file path=xl/sharedStrings.xml><?xml version="1.0" encoding="utf-8"?>
<sst xmlns="http://schemas.openxmlformats.org/spreadsheetml/2006/main" count="46" uniqueCount="37">
  <si>
    <t>FUENTE: REDEC, Secretaría de Desarrollo Institucional,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</si>
  <si>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Las actividades de educación continua en su modalidad a distancia permitieron alcanzar una cobertura mayor en las poblaciones beneficiadas.</t>
    </r>
  </si>
  <si>
    <t>T O T A L</t>
  </si>
  <si>
    <t>Unidad Académica de Estudios Regionales</t>
  </si>
  <si>
    <t>Instituto de Investigaciones Históricas</t>
  </si>
  <si>
    <t>Instituto de Investigaciones Filosóficas</t>
  </si>
  <si>
    <t>Instituto de Investigaciones Económicas</t>
  </si>
  <si>
    <t>Instituto de Investigaciones Bibliotecológicas y de la Información</t>
  </si>
  <si>
    <t>Instituto de Investigaciones Antropológicas</t>
  </si>
  <si>
    <t>Instituto de Ciencias Aplicadas y Tecnología</t>
  </si>
  <si>
    <t>Dirección General del Deporte Universitario</t>
  </si>
  <si>
    <t>Dirección General de Publicaciones y Fomento Editorial</t>
  </si>
  <si>
    <t>Dirección General de Artes Visuales</t>
  </si>
  <si>
    <t>Centro Regional de Investigaciones Multidisciplinarias</t>
  </si>
  <si>
    <t>Centro de Investigaciones y Estudios de Género</t>
  </si>
  <si>
    <t>Centro de Investigaciones sobre América del Norte</t>
  </si>
  <si>
    <t>Centro de Investigaciones Interdisciplinarias en Ciencias y Humanidades</t>
  </si>
  <si>
    <t>Centro de Estudios Mexicanos - UNAM Sudáfrica</t>
  </si>
  <si>
    <t>Centro de Estudios Mexicanos - UNAM Costa Rica</t>
  </si>
  <si>
    <t>Centro de Estudios Mexicanos - UNAM Boston</t>
  </si>
  <si>
    <t>OTRAS ENTIDADES</t>
  </si>
  <si>
    <t>Escuela Nacional de Lenguas Lingüstica y Traducción</t>
  </si>
  <si>
    <t>ESCUELAS</t>
  </si>
  <si>
    <t>Facultad de Estudios Superiores Iztacala</t>
  </si>
  <si>
    <t>UNIDADES MULTIDISCIPLINARIAS</t>
  </si>
  <si>
    <t>Facultad de Ciencias</t>
  </si>
  <si>
    <t>Facultad de Arquitectura</t>
  </si>
  <si>
    <t>FACULTADES</t>
  </si>
  <si>
    <t>Total</t>
  </si>
  <si>
    <t>Internacional</t>
  </si>
  <si>
    <t>Nacional</t>
  </si>
  <si>
    <t>Ponentes</t>
  </si>
  <si>
    <t>Horas</t>
  </si>
  <si>
    <t>Beneficiados directos</t>
  </si>
  <si>
    <t>Actividades</t>
  </si>
  <si>
    <r>
      <t>COLOQUIOS</t>
    </r>
    <r>
      <rPr>
        <b/>
        <vertAlign val="superscript"/>
        <sz val="10"/>
        <rFont val="Arial"/>
        <family val="2"/>
      </rPr>
      <t>a</t>
    </r>
  </si>
  <si>
    <t>UNAM. EDUCACIÓN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</si>
</sst>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10"/>
      <color rgb="FF212529"/>
      <name val="Arial"/>
      <family val="2"/>
    </font>
    <font>
      <b/>
      <sz val="10"/>
      <color rgb="FF212529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26">
    <xf numFmtId="0" fontId="0" fillId="0" borderId="0" xfId="0"/>
    <xf numFmtId="3" fontId="5" fillId="0" borderId="0" xfId="0" applyNumberFormat="1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top"/>
    </xf>
    <xf numFmtId="0" fontId="5" fillId="0" borderId="0" xfId="0" applyFont="1" applyBorder="1" applyAlignment="1">
      <alignment horizontal="left" vertical="top" indent="1"/>
    </xf>
    <xf numFmtId="3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indent="1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7" fillId="2" borderId="0" xfId="2" applyFont="1" applyFill="1" applyBorder="1" applyAlignment="1">
      <alignment horizontal="left" vertical="center"/>
    </xf>
    <xf numFmtId="1" fontId="7" fillId="2" borderId="0" xfId="3" applyNumberFormat="1" applyFont="1" applyFill="1" applyBorder="1" applyAlignment="1">
      <alignment horizontal="center" vertical="center"/>
    </xf>
    <xf numFmtId="1" fontId="7" fillId="2" borderId="0" xfId="3" applyNumberFormat="1" applyFont="1" applyFill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1" fillId="0" borderId="0" xfId="1" applyFill="1" applyBorder="1" applyAlignment="1">
      <alignment horizontal="left" vertical="center" indent="1"/>
    </xf>
    <xf numFmtId="0" fontId="1" fillId="0" borderId="0" xfId="1" applyFill="1" applyBorder="1" applyAlignment="1">
      <alignment vertical="center"/>
    </xf>
    <xf numFmtId="3" fontId="1" fillId="0" borderId="0" xfId="1" applyNumberFormat="1" applyBorder="1" applyAlignment="1">
      <alignment vertical="center"/>
    </xf>
    <xf numFmtId="0" fontId="4" fillId="2" borderId="0" xfId="2" applyFont="1" applyFill="1" applyBorder="1" applyAlignment="1">
      <alignment horizontal="left" vertical="center"/>
    </xf>
    <xf numFmtId="3" fontId="4" fillId="2" borderId="0" xfId="1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2" applyFont="1" applyFill="1" applyBorder="1" applyAlignment="1">
      <alignment horizontal="left"/>
    </xf>
    <xf numFmtId="0" fontId="2" fillId="0" borderId="0" xfId="2" applyFont="1" applyFill="1" applyBorder="1" applyAlignment="1">
      <alignment horizontal="left" vertical="center"/>
    </xf>
    <xf numFmtId="0" fontId="1" fillId="0" borderId="0" xfId="1" applyFont="1" applyBorder="1" applyAlignment="1">
      <alignment vertical="center"/>
    </xf>
  </cellXfs>
  <cellStyles count="4">
    <cellStyle name="Normal" xfId="0" builtinId="0"/>
    <cellStyle name="Normal 2" xfId="1"/>
    <cellStyle name="Normal 2 2" xfId="3"/>
    <cellStyle name="Normal_Cursos99_fi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M40"/>
  <sheetViews>
    <sheetView tabSelected="1" zoomScaleNormal="100" workbookViewId="0">
      <selection sqref="A1:M1"/>
    </sheetView>
  </sheetViews>
  <sheetFormatPr baseColWidth="10" defaultColWidth="11.42578125" defaultRowHeight="12.75" x14ac:dyDescent="0.25"/>
  <cols>
    <col min="1" max="1" width="80.7109375" style="9" customWidth="1"/>
    <col min="2" max="13" width="10.85546875" style="9" customWidth="1"/>
    <col min="14" max="16384" width="11.42578125" style="9"/>
  </cols>
  <sheetData>
    <row r="1" spans="1:13" ht="15" customHeight="1" x14ac:dyDescent="0.25">
      <c r="A1" s="8" t="s">
        <v>36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15" customHeight="1" x14ac:dyDescent="0.25">
      <c r="A2" s="8" t="s">
        <v>35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ht="15" customHeight="1" x14ac:dyDescent="0.25">
      <c r="A3" s="8">
        <v>2021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15" customHeight="1" x14ac:dyDescent="0.25">
      <c r="A5" s="10"/>
      <c r="B5" s="11" t="s">
        <v>34</v>
      </c>
      <c r="C5" s="11"/>
      <c r="D5" s="11"/>
      <c r="E5" s="11" t="s">
        <v>33</v>
      </c>
      <c r="F5" s="11"/>
      <c r="G5" s="11"/>
      <c r="H5" s="11" t="s">
        <v>32</v>
      </c>
      <c r="I5" s="11"/>
      <c r="J5" s="11"/>
      <c r="K5" s="11" t="s">
        <v>31</v>
      </c>
      <c r="L5" s="11"/>
      <c r="M5" s="11"/>
    </row>
    <row r="6" spans="1:13" ht="15" customHeight="1" x14ac:dyDescent="0.25">
      <c r="A6" s="10"/>
      <c r="B6" s="12" t="s">
        <v>30</v>
      </c>
      <c r="C6" s="12" t="s">
        <v>29</v>
      </c>
      <c r="D6" s="12" t="s">
        <v>28</v>
      </c>
      <c r="E6" s="12" t="s">
        <v>30</v>
      </c>
      <c r="F6" s="12" t="s">
        <v>29</v>
      </c>
      <c r="G6" s="12" t="s">
        <v>28</v>
      </c>
      <c r="H6" s="12" t="s">
        <v>30</v>
      </c>
      <c r="I6" s="12" t="s">
        <v>29</v>
      </c>
      <c r="J6" s="12" t="s">
        <v>28</v>
      </c>
      <c r="K6" s="12" t="s">
        <v>30</v>
      </c>
      <c r="L6" s="12" t="s">
        <v>29</v>
      </c>
      <c r="M6" s="12" t="s">
        <v>28</v>
      </c>
    </row>
    <row r="7" spans="1:13" ht="9" customHeight="1" x14ac:dyDescent="0.25"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3" ht="15" customHeight="1" x14ac:dyDescent="0.25">
      <c r="A8" s="14" t="s">
        <v>27</v>
      </c>
      <c r="B8" s="15">
        <f t="shared" ref="B8:M8" si="0">SUM(B9:B10)</f>
        <v>3</v>
      </c>
      <c r="C8" s="15">
        <f t="shared" si="0"/>
        <v>0</v>
      </c>
      <c r="D8" s="15">
        <f t="shared" si="0"/>
        <v>3</v>
      </c>
      <c r="E8" s="15">
        <f t="shared" si="0"/>
        <v>800</v>
      </c>
      <c r="F8" s="15">
        <f t="shared" si="0"/>
        <v>54</v>
      </c>
      <c r="G8" s="15">
        <f t="shared" si="0"/>
        <v>854</v>
      </c>
      <c r="H8" s="15">
        <f t="shared" si="0"/>
        <v>53</v>
      </c>
      <c r="I8" s="15">
        <f t="shared" si="0"/>
        <v>0</v>
      </c>
      <c r="J8" s="15">
        <f t="shared" si="0"/>
        <v>53</v>
      </c>
      <c r="K8" s="15">
        <f t="shared" si="0"/>
        <v>61</v>
      </c>
      <c r="L8" s="15">
        <f t="shared" si="0"/>
        <v>28</v>
      </c>
      <c r="M8" s="15">
        <f t="shared" si="0"/>
        <v>89</v>
      </c>
    </row>
    <row r="9" spans="1:13" ht="15" customHeight="1" x14ac:dyDescent="0.25">
      <c r="A9" s="6" t="s">
        <v>26</v>
      </c>
      <c r="B9" s="1">
        <v>2</v>
      </c>
      <c r="C9" s="1">
        <v>0</v>
      </c>
      <c r="D9" s="1">
        <f t="shared" ref="D9:D14" si="1">SUM(B9:C9)</f>
        <v>2</v>
      </c>
      <c r="E9" s="1">
        <v>745</v>
      </c>
      <c r="F9" s="1">
        <v>54</v>
      </c>
      <c r="G9" s="1">
        <f>SUM(E9:F9)</f>
        <v>799</v>
      </c>
      <c r="H9" s="1">
        <v>33</v>
      </c>
      <c r="I9" s="1">
        <v>0</v>
      </c>
      <c r="J9" s="1">
        <f>SUM(H9:I9)</f>
        <v>33</v>
      </c>
      <c r="K9" s="1">
        <v>50</v>
      </c>
      <c r="L9" s="1">
        <v>28</v>
      </c>
      <c r="M9" s="1">
        <f>SUM(K9:L9)</f>
        <v>78</v>
      </c>
    </row>
    <row r="10" spans="1:13" ht="15" customHeight="1" x14ac:dyDescent="0.25">
      <c r="A10" s="6" t="s">
        <v>25</v>
      </c>
      <c r="B10" s="1">
        <v>1</v>
      </c>
      <c r="C10" s="1">
        <v>0</v>
      </c>
      <c r="D10" s="1">
        <f t="shared" si="1"/>
        <v>1</v>
      </c>
      <c r="E10" s="1">
        <v>55</v>
      </c>
      <c r="F10" s="1">
        <v>0</v>
      </c>
      <c r="G10" s="1">
        <f>SUM(E10:F10)</f>
        <v>55</v>
      </c>
      <c r="H10" s="1">
        <v>20</v>
      </c>
      <c r="I10" s="1">
        <v>0</v>
      </c>
      <c r="J10" s="1">
        <f>SUM(H10:I10)</f>
        <v>20</v>
      </c>
      <c r="K10" s="1">
        <v>11</v>
      </c>
      <c r="L10" s="1">
        <v>0</v>
      </c>
      <c r="M10" s="1">
        <f>SUM(K10:L10)</f>
        <v>11</v>
      </c>
    </row>
    <row r="11" spans="1:13" ht="15" customHeight="1" x14ac:dyDescent="0.25">
      <c r="A11" s="5" t="s">
        <v>24</v>
      </c>
      <c r="B11" s="4">
        <f>SUM(B12)</f>
        <v>2</v>
      </c>
      <c r="C11" s="4">
        <f>SUM(C12)</f>
        <v>0</v>
      </c>
      <c r="D11" s="4">
        <f t="shared" si="1"/>
        <v>2</v>
      </c>
      <c r="E11" s="4">
        <f t="shared" ref="E11:M11" si="2">SUM(E12)</f>
        <v>4135</v>
      </c>
      <c r="F11" s="4">
        <f t="shared" si="2"/>
        <v>50</v>
      </c>
      <c r="G11" s="4">
        <f t="shared" si="2"/>
        <v>4185</v>
      </c>
      <c r="H11" s="4">
        <f t="shared" si="2"/>
        <v>23</v>
      </c>
      <c r="I11" s="4">
        <f t="shared" si="2"/>
        <v>4</v>
      </c>
      <c r="J11" s="4">
        <f t="shared" si="2"/>
        <v>27</v>
      </c>
      <c r="K11" s="4">
        <f t="shared" si="2"/>
        <v>41</v>
      </c>
      <c r="L11" s="4">
        <f t="shared" si="2"/>
        <v>2</v>
      </c>
      <c r="M11" s="4">
        <f t="shared" si="2"/>
        <v>43</v>
      </c>
    </row>
    <row r="12" spans="1:13" ht="15" customHeight="1" x14ac:dyDescent="0.25">
      <c r="A12" s="3" t="s">
        <v>23</v>
      </c>
      <c r="B12" s="2">
        <v>2</v>
      </c>
      <c r="C12" s="2">
        <v>0</v>
      </c>
      <c r="D12" s="1">
        <f t="shared" si="1"/>
        <v>2</v>
      </c>
      <c r="E12" s="2">
        <v>4135</v>
      </c>
      <c r="F12" s="2">
        <v>50</v>
      </c>
      <c r="G12" s="1">
        <f>SUM(E12:F12)</f>
        <v>4185</v>
      </c>
      <c r="H12" s="2">
        <v>23</v>
      </c>
      <c r="I12" s="2">
        <v>4</v>
      </c>
      <c r="J12" s="1">
        <f>SUM(H12:I12)</f>
        <v>27</v>
      </c>
      <c r="K12" s="2">
        <v>41</v>
      </c>
      <c r="L12" s="2">
        <v>2</v>
      </c>
      <c r="M12" s="1">
        <f>SUM(K12:L12)</f>
        <v>43</v>
      </c>
    </row>
    <row r="13" spans="1:13" ht="15" customHeight="1" x14ac:dyDescent="0.25">
      <c r="A13" s="16" t="s">
        <v>22</v>
      </c>
      <c r="B13" s="15">
        <f>SUM(B14)</f>
        <v>1</v>
      </c>
      <c r="C13" s="15">
        <f>SUM(C14)</f>
        <v>0</v>
      </c>
      <c r="D13" s="4">
        <f t="shared" si="1"/>
        <v>1</v>
      </c>
      <c r="E13" s="15">
        <f t="shared" ref="E13:M13" si="3">SUM(E14)</f>
        <v>283</v>
      </c>
      <c r="F13" s="15">
        <f t="shared" si="3"/>
        <v>0</v>
      </c>
      <c r="G13" s="15">
        <f t="shared" si="3"/>
        <v>283</v>
      </c>
      <c r="H13" s="15">
        <f t="shared" si="3"/>
        <v>20</v>
      </c>
      <c r="I13" s="15">
        <f t="shared" si="3"/>
        <v>0</v>
      </c>
      <c r="J13" s="15">
        <f t="shared" si="3"/>
        <v>20</v>
      </c>
      <c r="K13" s="15">
        <f t="shared" si="3"/>
        <v>57</v>
      </c>
      <c r="L13" s="15">
        <f t="shared" si="3"/>
        <v>0</v>
      </c>
      <c r="M13" s="15">
        <f t="shared" si="3"/>
        <v>57</v>
      </c>
    </row>
    <row r="14" spans="1:13" ht="15" customHeight="1" x14ac:dyDescent="0.25">
      <c r="A14" s="17" t="s">
        <v>21</v>
      </c>
      <c r="B14" s="2">
        <v>1</v>
      </c>
      <c r="C14" s="2">
        <v>0</v>
      </c>
      <c r="D14" s="1">
        <f t="shared" si="1"/>
        <v>1</v>
      </c>
      <c r="E14" s="2">
        <v>283</v>
      </c>
      <c r="F14" s="2">
        <v>0</v>
      </c>
      <c r="G14" s="1">
        <f>SUM(E14:F14)</f>
        <v>283</v>
      </c>
      <c r="H14" s="2">
        <v>20</v>
      </c>
      <c r="I14" s="2">
        <v>0</v>
      </c>
      <c r="J14" s="1">
        <f>SUM(H14:I14)</f>
        <v>20</v>
      </c>
      <c r="K14" s="2">
        <v>57</v>
      </c>
      <c r="L14" s="2">
        <v>0</v>
      </c>
      <c r="M14" s="1">
        <f>SUM(K14:L14)</f>
        <v>57</v>
      </c>
    </row>
    <row r="15" spans="1:13" ht="15" customHeight="1" x14ac:dyDescent="0.25">
      <c r="A15" s="16" t="s">
        <v>20</v>
      </c>
      <c r="B15" s="15">
        <f t="shared" ref="B15:M15" si="4">SUM(B16:B32)</f>
        <v>61</v>
      </c>
      <c r="C15" s="15">
        <f t="shared" si="4"/>
        <v>38</v>
      </c>
      <c r="D15" s="15">
        <f t="shared" si="4"/>
        <v>99</v>
      </c>
      <c r="E15" s="15">
        <f t="shared" si="4"/>
        <v>16559</v>
      </c>
      <c r="F15" s="15">
        <f t="shared" si="4"/>
        <v>2206</v>
      </c>
      <c r="G15" s="15">
        <f t="shared" si="4"/>
        <v>18765</v>
      </c>
      <c r="H15" s="15">
        <f t="shared" si="4"/>
        <v>285</v>
      </c>
      <c r="I15" s="15">
        <f t="shared" si="4"/>
        <v>211</v>
      </c>
      <c r="J15" s="15">
        <f t="shared" si="4"/>
        <v>496</v>
      </c>
      <c r="K15" s="15">
        <f t="shared" si="4"/>
        <v>633</v>
      </c>
      <c r="L15" s="15">
        <f t="shared" si="4"/>
        <v>545</v>
      </c>
      <c r="M15" s="15">
        <f t="shared" si="4"/>
        <v>1178</v>
      </c>
    </row>
    <row r="16" spans="1:13" s="18" customFormat="1" ht="15" customHeight="1" x14ac:dyDescent="0.25">
      <c r="A16" s="3" t="s">
        <v>19</v>
      </c>
      <c r="B16" s="2">
        <v>0</v>
      </c>
      <c r="C16" s="2">
        <v>2</v>
      </c>
      <c r="D16" s="1">
        <f t="shared" ref="D16:D32" si="5">SUM(B16:C16)</f>
        <v>2</v>
      </c>
      <c r="E16" s="2">
        <v>0</v>
      </c>
      <c r="F16" s="2">
        <v>265</v>
      </c>
      <c r="G16" s="1">
        <f t="shared" ref="G16:G32" si="6">SUM(E16:F16)</f>
        <v>265</v>
      </c>
      <c r="H16" s="2">
        <v>0</v>
      </c>
      <c r="I16" s="2">
        <v>26</v>
      </c>
      <c r="J16" s="1">
        <f t="shared" ref="J16:J32" si="7">SUM(H16:I16)</f>
        <v>26</v>
      </c>
      <c r="K16" s="2">
        <v>0</v>
      </c>
      <c r="L16" s="2">
        <v>69</v>
      </c>
      <c r="M16" s="1">
        <f t="shared" ref="M16:M32" si="8">SUM(K16:L16)</f>
        <v>69</v>
      </c>
    </row>
    <row r="17" spans="1:13" ht="15" customHeight="1" x14ac:dyDescent="0.25">
      <c r="A17" s="3" t="s">
        <v>18</v>
      </c>
      <c r="B17" s="2">
        <v>0</v>
      </c>
      <c r="C17" s="2">
        <v>7</v>
      </c>
      <c r="D17" s="1">
        <f t="shared" si="5"/>
        <v>7</v>
      </c>
      <c r="E17" s="2">
        <v>0</v>
      </c>
      <c r="F17" s="2">
        <v>1037</v>
      </c>
      <c r="G17" s="1">
        <f t="shared" si="6"/>
        <v>1037</v>
      </c>
      <c r="H17" s="2">
        <v>0</v>
      </c>
      <c r="I17" s="2">
        <v>21</v>
      </c>
      <c r="J17" s="1">
        <f t="shared" si="7"/>
        <v>21</v>
      </c>
      <c r="K17" s="2">
        <v>7</v>
      </c>
      <c r="L17" s="2">
        <v>14</v>
      </c>
      <c r="M17" s="1">
        <f t="shared" si="8"/>
        <v>21</v>
      </c>
    </row>
    <row r="18" spans="1:13" ht="15" customHeight="1" x14ac:dyDescent="0.25">
      <c r="A18" s="3" t="s">
        <v>17</v>
      </c>
      <c r="B18" s="2">
        <v>0</v>
      </c>
      <c r="C18" s="2">
        <v>1</v>
      </c>
      <c r="D18" s="1">
        <f t="shared" si="5"/>
        <v>1</v>
      </c>
      <c r="E18" s="2">
        <v>210</v>
      </c>
      <c r="F18" s="2">
        <v>308</v>
      </c>
      <c r="G18" s="1">
        <f t="shared" si="6"/>
        <v>518</v>
      </c>
      <c r="H18" s="2">
        <v>0</v>
      </c>
      <c r="I18" s="2">
        <v>20</v>
      </c>
      <c r="J18" s="1">
        <f t="shared" si="7"/>
        <v>20</v>
      </c>
      <c r="K18" s="2">
        <v>13</v>
      </c>
      <c r="L18" s="2">
        <v>24</v>
      </c>
      <c r="M18" s="1">
        <f t="shared" si="8"/>
        <v>37</v>
      </c>
    </row>
    <row r="19" spans="1:13" ht="15" customHeight="1" x14ac:dyDescent="0.25">
      <c r="A19" s="3" t="s">
        <v>16</v>
      </c>
      <c r="B19" s="2">
        <v>2</v>
      </c>
      <c r="C19" s="2">
        <v>0</v>
      </c>
      <c r="D19" s="1">
        <f t="shared" si="5"/>
        <v>2</v>
      </c>
      <c r="E19" s="2">
        <v>2839</v>
      </c>
      <c r="F19" s="2">
        <v>0</v>
      </c>
      <c r="G19" s="1">
        <f t="shared" si="6"/>
        <v>2839</v>
      </c>
      <c r="H19" s="2">
        <v>23</v>
      </c>
      <c r="I19" s="2">
        <v>0</v>
      </c>
      <c r="J19" s="1">
        <f t="shared" si="7"/>
        <v>23</v>
      </c>
      <c r="K19" s="2">
        <v>37</v>
      </c>
      <c r="L19" s="2">
        <v>0</v>
      </c>
      <c r="M19" s="1">
        <f t="shared" si="8"/>
        <v>37</v>
      </c>
    </row>
    <row r="20" spans="1:13" ht="15" customHeight="1" x14ac:dyDescent="0.25">
      <c r="A20" s="3" t="s">
        <v>15</v>
      </c>
      <c r="B20" s="2">
        <v>1</v>
      </c>
      <c r="C20" s="2">
        <v>6</v>
      </c>
      <c r="D20" s="1">
        <f t="shared" si="5"/>
        <v>7</v>
      </c>
      <c r="E20" s="2">
        <v>244</v>
      </c>
      <c r="F20" s="2">
        <v>0</v>
      </c>
      <c r="G20" s="1">
        <f t="shared" si="6"/>
        <v>244</v>
      </c>
      <c r="H20" s="2">
        <v>9</v>
      </c>
      <c r="I20" s="2">
        <v>47</v>
      </c>
      <c r="J20" s="1">
        <f t="shared" si="7"/>
        <v>56</v>
      </c>
      <c r="K20" s="2">
        <v>21</v>
      </c>
      <c r="L20" s="2">
        <v>86</v>
      </c>
      <c r="M20" s="1">
        <f t="shared" si="8"/>
        <v>107</v>
      </c>
    </row>
    <row r="21" spans="1:13" ht="15" customHeight="1" x14ac:dyDescent="0.25">
      <c r="A21" s="3" t="s">
        <v>14</v>
      </c>
      <c r="B21" s="2">
        <v>1</v>
      </c>
      <c r="C21" s="2">
        <v>1</v>
      </c>
      <c r="D21" s="1">
        <f t="shared" si="5"/>
        <v>2</v>
      </c>
      <c r="E21" s="2">
        <v>1961</v>
      </c>
      <c r="F21" s="2">
        <v>22</v>
      </c>
      <c r="G21" s="1">
        <f t="shared" si="6"/>
        <v>1983</v>
      </c>
      <c r="H21" s="2">
        <v>30</v>
      </c>
      <c r="I21" s="2">
        <v>3</v>
      </c>
      <c r="J21" s="1">
        <f t="shared" si="7"/>
        <v>33</v>
      </c>
      <c r="K21" s="2">
        <v>72</v>
      </c>
      <c r="L21" s="2">
        <v>22</v>
      </c>
      <c r="M21" s="1">
        <f t="shared" si="8"/>
        <v>94</v>
      </c>
    </row>
    <row r="22" spans="1:13" s="18" customFormat="1" ht="15" customHeight="1" x14ac:dyDescent="0.25">
      <c r="A22" s="3" t="s">
        <v>13</v>
      </c>
      <c r="B22" s="2">
        <v>1</v>
      </c>
      <c r="C22" s="2">
        <v>4</v>
      </c>
      <c r="D22" s="1">
        <f t="shared" si="5"/>
        <v>5</v>
      </c>
      <c r="E22" s="2">
        <v>229</v>
      </c>
      <c r="F22" s="2">
        <v>140</v>
      </c>
      <c r="G22" s="1">
        <f t="shared" si="6"/>
        <v>369</v>
      </c>
      <c r="H22" s="2">
        <v>12</v>
      </c>
      <c r="I22" s="2">
        <v>38</v>
      </c>
      <c r="J22" s="1">
        <f t="shared" si="7"/>
        <v>50</v>
      </c>
      <c r="K22" s="2">
        <v>42</v>
      </c>
      <c r="L22" s="2">
        <v>25</v>
      </c>
      <c r="M22" s="1">
        <f t="shared" si="8"/>
        <v>67</v>
      </c>
    </row>
    <row r="23" spans="1:13" ht="15" customHeight="1" x14ac:dyDescent="0.25">
      <c r="A23" s="3" t="s">
        <v>12</v>
      </c>
      <c r="B23" s="2">
        <v>0</v>
      </c>
      <c r="C23" s="2">
        <v>10</v>
      </c>
      <c r="D23" s="1">
        <f t="shared" si="5"/>
        <v>10</v>
      </c>
      <c r="E23" s="2">
        <v>400</v>
      </c>
      <c r="F23" s="2">
        <v>100</v>
      </c>
      <c r="G23" s="1">
        <f t="shared" si="6"/>
        <v>500</v>
      </c>
      <c r="H23" s="2">
        <v>16</v>
      </c>
      <c r="I23" s="2">
        <v>0</v>
      </c>
      <c r="J23" s="1">
        <f t="shared" si="7"/>
        <v>16</v>
      </c>
      <c r="K23" s="2">
        <v>18</v>
      </c>
      <c r="L23" s="2">
        <v>3</v>
      </c>
      <c r="M23" s="1">
        <f t="shared" si="8"/>
        <v>21</v>
      </c>
    </row>
    <row r="24" spans="1:13" ht="15" customHeight="1" x14ac:dyDescent="0.25">
      <c r="A24" s="3" t="s">
        <v>11</v>
      </c>
      <c r="B24" s="2">
        <v>4</v>
      </c>
      <c r="C24" s="2">
        <v>0</v>
      </c>
      <c r="D24" s="1">
        <f t="shared" si="5"/>
        <v>4</v>
      </c>
      <c r="E24" s="2">
        <v>846</v>
      </c>
      <c r="F24" s="2">
        <v>94</v>
      </c>
      <c r="G24" s="1">
        <f t="shared" si="6"/>
        <v>940</v>
      </c>
      <c r="H24" s="2">
        <v>5</v>
      </c>
      <c r="I24" s="2">
        <v>0</v>
      </c>
      <c r="J24" s="1">
        <f t="shared" si="7"/>
        <v>5</v>
      </c>
      <c r="K24" s="2">
        <v>11</v>
      </c>
      <c r="L24" s="2">
        <v>1</v>
      </c>
      <c r="M24" s="1">
        <f t="shared" si="8"/>
        <v>12</v>
      </c>
    </row>
    <row r="25" spans="1:13" ht="15" customHeight="1" x14ac:dyDescent="0.25">
      <c r="A25" s="3" t="s">
        <v>10</v>
      </c>
      <c r="B25" s="2">
        <v>10</v>
      </c>
      <c r="C25" s="2">
        <v>0</v>
      </c>
      <c r="D25" s="1">
        <f t="shared" si="5"/>
        <v>10</v>
      </c>
      <c r="E25" s="2">
        <v>310</v>
      </c>
      <c r="F25" s="2">
        <v>11</v>
      </c>
      <c r="G25" s="1">
        <f t="shared" si="6"/>
        <v>321</v>
      </c>
      <c r="H25" s="2">
        <v>10</v>
      </c>
      <c r="I25" s="2">
        <v>0</v>
      </c>
      <c r="J25" s="1">
        <f t="shared" si="7"/>
        <v>10</v>
      </c>
      <c r="K25" s="2">
        <v>36</v>
      </c>
      <c r="L25" s="2">
        <v>0</v>
      </c>
      <c r="M25" s="1">
        <f t="shared" si="8"/>
        <v>36</v>
      </c>
    </row>
    <row r="26" spans="1:13" ht="15" customHeight="1" x14ac:dyDescent="0.25">
      <c r="A26" s="3" t="s">
        <v>9</v>
      </c>
      <c r="B26" s="2">
        <v>29</v>
      </c>
      <c r="C26" s="2">
        <v>0</v>
      </c>
      <c r="D26" s="1">
        <f t="shared" si="5"/>
        <v>29</v>
      </c>
      <c r="E26" s="2">
        <v>4547</v>
      </c>
      <c r="F26" s="2">
        <v>0</v>
      </c>
      <c r="G26" s="1">
        <f t="shared" si="6"/>
        <v>4547</v>
      </c>
      <c r="H26" s="2">
        <v>29</v>
      </c>
      <c r="I26" s="2">
        <v>0</v>
      </c>
      <c r="J26" s="1">
        <f t="shared" si="7"/>
        <v>29</v>
      </c>
      <c r="K26" s="2">
        <v>50</v>
      </c>
      <c r="L26" s="2">
        <v>29</v>
      </c>
      <c r="M26" s="1">
        <f t="shared" si="8"/>
        <v>79</v>
      </c>
    </row>
    <row r="27" spans="1:13" ht="15" customHeight="1" x14ac:dyDescent="0.25">
      <c r="A27" s="3" t="s">
        <v>8</v>
      </c>
      <c r="B27" s="2">
        <v>1</v>
      </c>
      <c r="C27" s="2">
        <v>1</v>
      </c>
      <c r="D27" s="1">
        <f t="shared" si="5"/>
        <v>2</v>
      </c>
      <c r="E27" s="2">
        <v>36</v>
      </c>
      <c r="F27" s="2">
        <v>187</v>
      </c>
      <c r="G27" s="1">
        <f t="shared" si="6"/>
        <v>223</v>
      </c>
      <c r="H27" s="2">
        <v>12</v>
      </c>
      <c r="I27" s="2">
        <v>40</v>
      </c>
      <c r="J27" s="1">
        <f t="shared" si="7"/>
        <v>52</v>
      </c>
      <c r="K27" s="2">
        <v>31</v>
      </c>
      <c r="L27" s="2">
        <v>184</v>
      </c>
      <c r="M27" s="1">
        <f t="shared" si="8"/>
        <v>215</v>
      </c>
    </row>
    <row r="28" spans="1:13" ht="15" customHeight="1" x14ac:dyDescent="0.25">
      <c r="A28" s="3" t="s">
        <v>7</v>
      </c>
      <c r="B28" s="2">
        <v>1</v>
      </c>
      <c r="C28" s="2">
        <v>1</v>
      </c>
      <c r="D28" s="1">
        <f t="shared" si="5"/>
        <v>2</v>
      </c>
      <c r="E28" s="2">
        <v>192</v>
      </c>
      <c r="F28" s="2">
        <v>19</v>
      </c>
      <c r="G28" s="1">
        <f t="shared" si="6"/>
        <v>211</v>
      </c>
      <c r="H28" s="2">
        <v>12</v>
      </c>
      <c r="I28" s="2">
        <v>9</v>
      </c>
      <c r="J28" s="1">
        <f t="shared" si="7"/>
        <v>21</v>
      </c>
      <c r="K28" s="2">
        <v>38</v>
      </c>
      <c r="L28" s="2">
        <v>10</v>
      </c>
      <c r="M28" s="1">
        <f t="shared" si="8"/>
        <v>48</v>
      </c>
    </row>
    <row r="29" spans="1:13" ht="15" customHeight="1" x14ac:dyDescent="0.25">
      <c r="A29" s="3" t="s">
        <v>6</v>
      </c>
      <c r="B29" s="2">
        <v>3</v>
      </c>
      <c r="C29" s="2">
        <v>0</v>
      </c>
      <c r="D29" s="1">
        <f t="shared" si="5"/>
        <v>3</v>
      </c>
      <c r="E29" s="2">
        <v>149</v>
      </c>
      <c r="F29" s="2">
        <v>0</v>
      </c>
      <c r="G29" s="1">
        <f t="shared" si="6"/>
        <v>149</v>
      </c>
      <c r="H29" s="2">
        <v>17</v>
      </c>
      <c r="I29" s="2">
        <v>0</v>
      </c>
      <c r="J29" s="1">
        <f t="shared" si="7"/>
        <v>17</v>
      </c>
      <c r="K29" s="2">
        <v>34</v>
      </c>
      <c r="L29" s="2">
        <v>0</v>
      </c>
      <c r="M29" s="1">
        <f t="shared" si="8"/>
        <v>34</v>
      </c>
    </row>
    <row r="30" spans="1:13" ht="15" customHeight="1" x14ac:dyDescent="0.25">
      <c r="A30" s="3" t="s">
        <v>5</v>
      </c>
      <c r="B30" s="2">
        <v>1</v>
      </c>
      <c r="C30" s="2">
        <v>1</v>
      </c>
      <c r="D30" s="1">
        <f t="shared" si="5"/>
        <v>2</v>
      </c>
      <c r="E30" s="2">
        <v>1589</v>
      </c>
      <c r="F30" s="2">
        <v>16</v>
      </c>
      <c r="G30" s="1">
        <f t="shared" si="6"/>
        <v>1605</v>
      </c>
      <c r="H30" s="2">
        <v>8</v>
      </c>
      <c r="I30" s="2">
        <v>6</v>
      </c>
      <c r="J30" s="1">
        <f t="shared" si="7"/>
        <v>14</v>
      </c>
      <c r="K30" s="2">
        <v>23</v>
      </c>
      <c r="L30" s="2">
        <v>11</v>
      </c>
      <c r="M30" s="1">
        <f t="shared" si="8"/>
        <v>34</v>
      </c>
    </row>
    <row r="31" spans="1:13" ht="15" customHeight="1" x14ac:dyDescent="0.25">
      <c r="A31" s="3" t="s">
        <v>4</v>
      </c>
      <c r="B31" s="2">
        <v>7</v>
      </c>
      <c r="C31" s="2">
        <v>3</v>
      </c>
      <c r="D31" s="1">
        <f t="shared" si="5"/>
        <v>10</v>
      </c>
      <c r="E31" s="2">
        <v>2968</v>
      </c>
      <c r="F31" s="2">
        <v>0</v>
      </c>
      <c r="G31" s="1">
        <f t="shared" si="6"/>
        <v>2968</v>
      </c>
      <c r="H31" s="2">
        <v>87</v>
      </c>
      <c r="I31" s="2">
        <v>0</v>
      </c>
      <c r="J31" s="1">
        <f t="shared" si="7"/>
        <v>87</v>
      </c>
      <c r="K31" s="2">
        <v>164</v>
      </c>
      <c r="L31" s="2">
        <v>64</v>
      </c>
      <c r="M31" s="1">
        <f t="shared" si="8"/>
        <v>228</v>
      </c>
    </row>
    <row r="32" spans="1:13" ht="14.25" customHeight="1" x14ac:dyDescent="0.25">
      <c r="A32" s="3" t="s">
        <v>3</v>
      </c>
      <c r="B32" s="2">
        <v>0</v>
      </c>
      <c r="C32" s="2">
        <v>1</v>
      </c>
      <c r="D32" s="1">
        <f t="shared" si="5"/>
        <v>1</v>
      </c>
      <c r="E32" s="2">
        <v>39</v>
      </c>
      <c r="F32" s="2">
        <v>7</v>
      </c>
      <c r="G32" s="1">
        <f t="shared" si="6"/>
        <v>46</v>
      </c>
      <c r="H32" s="2">
        <v>15</v>
      </c>
      <c r="I32" s="2">
        <v>1</v>
      </c>
      <c r="J32" s="1">
        <f t="shared" si="7"/>
        <v>16</v>
      </c>
      <c r="K32" s="2">
        <v>36</v>
      </c>
      <c r="L32" s="2">
        <v>3</v>
      </c>
      <c r="M32" s="1">
        <f t="shared" si="8"/>
        <v>39</v>
      </c>
    </row>
    <row r="33" spans="1:13" ht="9" customHeight="1" x14ac:dyDescent="0.25"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</row>
    <row r="34" spans="1:13" ht="15" customHeight="1" x14ac:dyDescent="0.25">
      <c r="A34" s="20" t="s">
        <v>2</v>
      </c>
      <c r="B34" s="21">
        <f>SUM(B8,B11,B13,B15)</f>
        <v>67</v>
      </c>
      <c r="C34" s="21">
        <f t="shared" ref="C34:M34" si="9">SUM(C8:C32)/2</f>
        <v>38</v>
      </c>
      <c r="D34" s="21">
        <f t="shared" si="9"/>
        <v>105</v>
      </c>
      <c r="E34" s="21">
        <f t="shared" si="9"/>
        <v>21777</v>
      </c>
      <c r="F34" s="21">
        <f t="shared" si="9"/>
        <v>2310</v>
      </c>
      <c r="G34" s="21">
        <f t="shared" si="9"/>
        <v>24087</v>
      </c>
      <c r="H34" s="21">
        <f t="shared" si="9"/>
        <v>381</v>
      </c>
      <c r="I34" s="21">
        <f t="shared" si="9"/>
        <v>215</v>
      </c>
      <c r="J34" s="21">
        <f t="shared" si="9"/>
        <v>596</v>
      </c>
      <c r="K34" s="21">
        <f t="shared" si="9"/>
        <v>792</v>
      </c>
      <c r="L34" s="21">
        <f t="shared" si="9"/>
        <v>575</v>
      </c>
      <c r="M34" s="21">
        <f t="shared" si="9"/>
        <v>1367</v>
      </c>
    </row>
    <row r="35" spans="1:13" ht="15" customHeight="1" x14ac:dyDescent="0.25">
      <c r="B35" s="19"/>
      <c r="C35" s="19"/>
      <c r="D35" s="19"/>
      <c r="E35" s="19"/>
      <c r="F35" s="19"/>
      <c r="G35" s="19"/>
      <c r="H35" s="19"/>
      <c r="I35" s="19"/>
      <c r="J35" s="19"/>
      <c r="K35" s="19"/>
    </row>
    <row r="36" spans="1:13" ht="15" customHeight="1" x14ac:dyDescent="0.25">
      <c r="A36" s="22" t="s">
        <v>1</v>
      </c>
    </row>
    <row r="37" spans="1:13" x14ac:dyDescent="0.2">
      <c r="A37" s="23"/>
    </row>
    <row r="38" spans="1:13" x14ac:dyDescent="0.25">
      <c r="A38" s="24" t="s">
        <v>0</v>
      </c>
    </row>
    <row r="40" spans="1:13" x14ac:dyDescent="0.25">
      <c r="M40" s="25"/>
    </row>
  </sheetData>
  <mergeCells count="7">
    <mergeCell ref="A1:M1"/>
    <mergeCell ref="A2:M2"/>
    <mergeCell ref="A3:M3"/>
    <mergeCell ref="B5:D5"/>
    <mergeCell ref="E5:G5"/>
    <mergeCell ref="H5:J5"/>
    <mergeCell ref="K5:M5"/>
  </mergeCells>
  <printOptions horizontalCentered="1"/>
  <pageMargins left="0.39370078740157499" right="0.39370078740157499" top="0.78740157480314998" bottom="0.78740157480314998" header="0.31496062992126" footer="0.31496062992126"/>
  <pageSetup scale="60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coloquios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2022-08-26T00:22:07Z</dcterms:created>
  <dcterms:modified xsi:type="dcterms:W3CDTF">2022-08-26T00:36:03Z</dcterms:modified>
</cp:coreProperties>
</file>