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20490" windowHeight="7350"/>
  </bookViews>
  <sheets>
    <sheet name="resumen 2021-2022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>'[2]9119B'!$A$1:$L$312</definedName>
    <definedName name="ooo" localSheetId="0">#REF!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8" i="1"/>
  <c r="B9" i="1"/>
  <c r="B10" i="1"/>
  <c r="B12" i="1"/>
  <c r="B11" i="1" s="1"/>
  <c r="B13" i="1"/>
  <c r="B14" i="1"/>
  <c r="B17" i="1"/>
  <c r="B21" i="1"/>
  <c r="B26" i="1"/>
  <c r="B25" i="1" s="1"/>
  <c r="B27" i="1"/>
  <c r="B35" i="1" s="1"/>
  <c r="B29" i="1"/>
  <c r="B28" i="1" s="1"/>
  <c r="B30" i="1"/>
  <c r="B31" i="1"/>
  <c r="B20" i="1" l="1"/>
  <c r="B34" i="1"/>
  <c r="B33" i="1" s="1"/>
</calcChain>
</file>

<file path=xl/sharedStrings.xml><?xml version="1.0" encoding="utf-8"?>
<sst xmlns="http://schemas.openxmlformats.org/spreadsheetml/2006/main" count="38" uniqueCount="26">
  <si>
    <t>Coordinación General de Estudios de Posgrado, UNAM.</t>
  </si>
  <si>
    <t>Coordinación de Humanidades, UNAM.</t>
  </si>
  <si>
    <t>Coordinación de la Investigación Científica, UNAM.</t>
  </si>
  <si>
    <t>Coordinación General de Planeación y Simplificación de la Gestión Institucional, UNAM.</t>
  </si>
  <si>
    <t>Dirección General de Administración Escolar, UNAM.</t>
  </si>
  <si>
    <t>FUENTES: Dirección General de Cooperación e Internacionalización, UNAM.</t>
  </si>
  <si>
    <t>IES = Institución de Educación Superior.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</si>
  <si>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Programa administrado por la Coordinación General de Estudios de Posgrado (CGEP)</t>
    </r>
    <r>
      <rPr>
        <i/>
        <sz val="8"/>
        <rFont val="Arial"/>
        <family val="2"/>
      </rPr>
      <t>.</t>
    </r>
  </si>
  <si>
    <t>Estudiantes de otras IES nacionales en la UNAM</t>
  </si>
  <si>
    <t>Alumnos de la UNAM en otras IES nacionales</t>
  </si>
  <si>
    <t>Resumen de movilidad estudiantil nacional</t>
  </si>
  <si>
    <t>Alumnos de la UNAM en actividades académicas en el país</t>
  </si>
  <si>
    <r>
      <t>Apoyos a los estudios de posgrado</t>
    </r>
    <r>
      <rPr>
        <b/>
        <vertAlign val="superscript"/>
        <sz val="10"/>
        <rFont val="Arial"/>
        <family val="2"/>
      </rPr>
      <t>a</t>
    </r>
  </si>
  <si>
    <t>Movilidad estudiantil de posgrado</t>
  </si>
  <si>
    <t>Movilidad estudiantil de licenciatura</t>
  </si>
  <si>
    <t>Movilidad estudiantil nacional 2021-2022</t>
  </si>
  <si>
    <t>Académicos de otras IES nacionales en la UNAM</t>
  </si>
  <si>
    <t>Académicos de la UNAM en otras IES nacionales</t>
  </si>
  <si>
    <t>Resumen de movilidad académica nacional</t>
  </si>
  <si>
    <t>Profesores visitantes de otras IES nacionales en la UNAM</t>
  </si>
  <si>
    <t>Movilidad del personal académico en institutos y centros de Investigación</t>
  </si>
  <si>
    <t>Movilidad del personal académico en facultades y escuelas</t>
  </si>
  <si>
    <t>Movilidad académica nacional 2021</t>
  </si>
  <si>
    <t>Convenios de colaboración académica firmados con organismos e IES nacionales en 2021</t>
  </si>
  <si>
    <t>2021-2022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</si>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</sst>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color rgb="FF00206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rgb="FF002060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002060"/>
      <name val="Arial"/>
      <family val="2"/>
    </font>
    <font>
      <sz val="10"/>
      <color theme="8" tint="-0.249977111117893"/>
      <name val="Arial"/>
      <family val="2"/>
    </font>
    <font>
      <b/>
      <vertAlign val="superscript"/>
      <sz val="10"/>
      <name val="Arial"/>
      <family val="2"/>
    </font>
    <font>
      <b/>
      <sz val="10"/>
      <color theme="0" tint="-0.14999847407452621"/>
      <name val="Arial"/>
      <family val="2"/>
    </font>
    <font>
      <sz val="10"/>
      <color theme="0" tint="-0.14999847407452621"/>
      <name val="Arial"/>
      <family val="2"/>
    </font>
    <font>
      <sz val="10"/>
      <color theme="0" tint="-0.249977111117893"/>
      <name val="Arial"/>
      <family val="2"/>
    </font>
    <font>
      <b/>
      <sz val="10"/>
      <color theme="3" tint="0.399975585192419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3" fontId="3" fillId="0" borderId="0" xfId="1" applyNumberFormat="1" applyFont="1" applyAlignment="1">
      <alignment horizontal="right" vertical="center"/>
    </xf>
    <xf numFmtId="0" fontId="2" fillId="0" borderId="0" xfId="2" applyFont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3" fontId="7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 wrapText="1"/>
    </xf>
    <xf numFmtId="3" fontId="3" fillId="0" borderId="1" xfId="1" applyNumberFormat="1" applyFont="1" applyBorder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0" xfId="1" applyFont="1" applyAlignment="1">
      <alignment horizontal="left" vertical="center" indent="2"/>
    </xf>
    <xf numFmtId="0" fontId="9" fillId="0" borderId="0" xfId="1" applyFont="1" applyAlignment="1">
      <alignment vertical="center"/>
    </xf>
    <xf numFmtId="3" fontId="10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left" vertical="center" indent="1"/>
    </xf>
    <xf numFmtId="0" fontId="11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0" fillId="2" borderId="0" xfId="1" applyFont="1" applyFill="1" applyAlignment="1">
      <alignment vertical="center"/>
    </xf>
    <xf numFmtId="0" fontId="9" fillId="2" borderId="0" xfId="1" applyFont="1" applyFill="1" applyAlignment="1">
      <alignment vertical="center"/>
    </xf>
    <xf numFmtId="0" fontId="14" fillId="0" borderId="0" xfId="1" applyFont="1" applyAlignment="1">
      <alignment horizontal="left" vertical="center" indent="2"/>
    </xf>
    <xf numFmtId="3" fontId="2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3" fontId="16" fillId="0" borderId="0" xfId="1" applyNumberFormat="1" applyFont="1" applyAlignment="1">
      <alignment horizontal="right" vertical="center"/>
    </xf>
    <xf numFmtId="0" fontId="9" fillId="0" borderId="0" xfId="4" applyFont="1" applyFill="1" applyAlignment="1">
      <alignment horizontal="left" vertical="center" indent="1"/>
    </xf>
    <xf numFmtId="0" fontId="14" fillId="0" borderId="0" xfId="1" applyFont="1" applyAlignment="1">
      <alignment horizontal="left" vertical="center" indent="1"/>
    </xf>
    <xf numFmtId="0" fontId="10" fillId="2" borderId="0" xfId="1" applyFont="1" applyFill="1" applyAlignment="1">
      <alignment horizontal="right" vertical="center"/>
    </xf>
    <xf numFmtId="0" fontId="9" fillId="0" borderId="0" xfId="1" applyFont="1" applyAlignment="1">
      <alignment horizontal="left" vertical="center"/>
    </xf>
    <xf numFmtId="0" fontId="9" fillId="0" borderId="0" xfId="5" applyFont="1" applyAlignment="1">
      <alignment horizontal="center" vertical="center"/>
    </xf>
  </cellXfs>
  <cellStyles count="6">
    <cellStyle name="Normal" xfId="0" builtinId="0"/>
    <cellStyle name="Normal 2 3 2" xfId="2"/>
    <cellStyle name="Normal 28 2 4" xfId="4"/>
    <cellStyle name="Normal 28 3 3" xfId="3"/>
    <cellStyle name="Normal 5 2 18 2" xfId="1"/>
    <cellStyle name="Normal 5 3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estudiantil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2021-2022</a:t>
            </a:r>
          </a:p>
        </c:rich>
      </c:tx>
      <c:layout>
        <c:manualLayout>
          <c:xMode val="edge"/>
          <c:yMode val="edge"/>
          <c:x val="0.312447907169499"/>
          <c:y val="6.095206978795700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283160420398086E-2"/>
          <c:y val="0.1007820006253731"/>
          <c:w val="0.59492744902520378"/>
          <c:h val="0.89560789107137784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C57-40E4-B216-AA963A5D1962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2021-2022'!$A$34:$A$35</c:f>
              <c:strCache>
                <c:ptCount val="2"/>
                <c:pt idx="0">
                  <c:v>Alumnos de la UNAM en otras IES nacionales</c:v>
                </c:pt>
                <c:pt idx="1">
                  <c:v>Estudiantes de otras IES nacionales en la UNAM</c:v>
                </c:pt>
              </c:strCache>
            </c:strRef>
          </c:cat>
          <c:val>
            <c:numRef>
              <c:f>'resumen 2021-2022'!$B$34:$B$35</c:f>
              <c:numCache>
                <c:formatCode>#,##0</c:formatCode>
                <c:ptCount val="2"/>
                <c:pt idx="0">
                  <c:v>387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57-40E4-B216-AA963A5D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582312039624082"/>
          <c:y val="0.36699995047788836"/>
          <c:w val="0.26009604394208791"/>
          <c:h val="0.238650522458277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Movilidad académica nacional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2021</a:t>
            </a:r>
          </a:p>
        </c:rich>
      </c:tx>
      <c:layout>
        <c:manualLayout>
          <c:xMode val="edge"/>
          <c:yMode val="edge"/>
          <c:x val="0.312447907169499"/>
          <c:y val="6.0952069787957003E-2"/>
        </c:manualLayout>
      </c:layout>
      <c:overlay val="0"/>
      <c:spPr>
        <a:noFill/>
        <a:ln w="25400">
          <a:noFill/>
        </a:ln>
      </c:spPr>
    </c:title>
    <c:autoTitleDeleted val="0"/>
    <c:view3D>
      <c:rotX val="30"/>
      <c:rotY val="6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7051373823027366E-2"/>
          <c:y val="0.13862345892022462"/>
          <c:w val="0.57585290542286305"/>
          <c:h val="0.84958873168742355"/>
        </c:manualLayout>
      </c:layout>
      <c:pie3DChart>
        <c:varyColors val="1"/>
        <c:ser>
          <c:idx val="0"/>
          <c:order val="0"/>
          <c:spPr>
            <a:gradFill rotWithShape="0">
              <a:gsLst>
                <a:gs pos="0">
                  <a:srgbClr val="9BC1FF"/>
                </a:gs>
                <a:gs pos="100000">
                  <a:srgbClr val="3F80CD"/>
                </a:gs>
              </a:gsLst>
              <a:lin ang="5400000"/>
            </a:gra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dPt>
            <c:idx val="1"/>
            <c:bubble3D val="0"/>
            <c:spPr>
              <a:gradFill rotWithShape="0">
                <a:gsLst>
                  <a:gs pos="0">
                    <a:srgbClr val="FF9A99"/>
                  </a:gs>
                  <a:gs pos="100000">
                    <a:srgbClr val="D1403C"/>
                  </a:gs>
                </a:gsLst>
                <a:lin ang="5400000"/>
              </a:gradFill>
              <a:ln w="25400">
                <a:noFill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F02-42ED-BE27-C100BF67E47A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'resumen 2021-2022'!$A$20:$A$21</c:f>
              <c:strCache>
                <c:ptCount val="2"/>
                <c:pt idx="0">
                  <c:v>Académicos de la UNAM en otras IES nacionales</c:v>
                </c:pt>
                <c:pt idx="1">
                  <c:v>Académicos de otras IES nacionales en la UNAM</c:v>
                </c:pt>
              </c:strCache>
            </c:strRef>
          </c:cat>
          <c:val>
            <c:numRef>
              <c:f>'resumen 2021-2022'!$B$20:$B$21</c:f>
              <c:numCache>
                <c:formatCode>#,##0</c:formatCode>
                <c:ptCount val="2"/>
                <c:pt idx="0">
                  <c:v>1803</c:v>
                </c:pt>
                <c:pt idx="1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02-42ED-BE27-C100BF67E4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800050132692482"/>
          <c:y val="0.345385142074632"/>
          <c:w val="0.24200180636844346"/>
          <c:h val="0.336134871107916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22</xdr:row>
      <xdr:rowOff>139700</xdr:rowOff>
    </xdr:from>
    <xdr:to>
      <xdr:col>8</xdr:col>
      <xdr:colOff>596900</xdr:colOff>
      <xdr:row>45</xdr:row>
      <xdr:rowOff>12700</xdr:rowOff>
    </xdr:to>
    <xdr:graphicFrame macro="">
      <xdr:nvGraphicFramePr>
        <xdr:cNvPr id="2" name="Gráfico 3">
          <a:extLst>
            <a:ext uri="{FF2B5EF4-FFF2-40B4-BE49-F238E27FC236}">
              <a16:creationId xmlns:a16="http://schemas.microsoft.com/office/drawing/2014/main" id="{FE13564B-AB98-8E4A-87CE-450366F6ED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28575</xdr:colOff>
      <xdr:row>1</xdr:row>
      <xdr:rowOff>133350</xdr:rowOff>
    </xdr:from>
    <xdr:to>
      <xdr:col>8</xdr:col>
      <xdr:colOff>596900</xdr:colOff>
      <xdr:row>22</xdr:row>
      <xdr:rowOff>146050</xdr:rowOff>
    </xdr:to>
    <xdr:graphicFrame macro="">
      <xdr:nvGraphicFramePr>
        <xdr:cNvPr id="3" name="Gráfico 3">
          <a:extLst>
            <a:ext uri="{FF2B5EF4-FFF2-40B4-BE49-F238E27FC236}">
              <a16:creationId xmlns:a16="http://schemas.microsoft.com/office/drawing/2014/main" id="{5877F407-6228-BF41-8D8D-F361F2901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3%20cooperacio&#769;n%20y%20movilidad%20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 dgelu 21"/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ea unam nales 21"/>
      <sheetName val="acad dgeci ef ies nal 21"/>
      <sheetName val="acad dgeci unam-ies nales 21"/>
      <sheetName val="acad otras ies nales-unam 21"/>
      <sheetName val="acad ch 21"/>
      <sheetName val="acad cic 21"/>
      <sheetName val="alumnos dgae lic unam 19"/>
      <sheetName val="alumnos dgae lic unam 21"/>
      <sheetName val="est dgae lic oi 21"/>
      <sheetName val="est dgae pos oi nales 21"/>
      <sheetName val="est sdei-ecoes 18"/>
      <sheetName val="est sdei-ecoes 18_2"/>
      <sheetName val="ecoes 19"/>
    </sheetNames>
    <sheetDataSet>
      <sheetData sheetId="0">
        <row r="84">
          <cell r="A84">
            <v>34</v>
          </cell>
        </row>
      </sheetData>
      <sheetData sheetId="1">
        <row r="9">
          <cell r="B9">
            <v>0</v>
          </cell>
          <cell r="C9">
            <v>0</v>
          </cell>
        </row>
      </sheetData>
      <sheetData sheetId="2"/>
      <sheetData sheetId="3"/>
      <sheetData sheetId="4"/>
      <sheetData sheetId="5"/>
      <sheetData sheetId="6">
        <row r="20">
          <cell r="B20">
            <v>0</v>
          </cell>
          <cell r="C20">
            <v>6</v>
          </cell>
        </row>
      </sheetData>
      <sheetData sheetId="7"/>
      <sheetData sheetId="8"/>
      <sheetData sheetId="9"/>
      <sheetData sheetId="10"/>
      <sheetData sheetId="11"/>
      <sheetData sheetId="12">
        <row r="8">
          <cell r="C8">
            <v>0</v>
          </cell>
        </row>
      </sheetData>
      <sheetData sheetId="13"/>
      <sheetData sheetId="14">
        <row r="15">
          <cell r="C15">
            <v>29</v>
          </cell>
        </row>
      </sheetData>
      <sheetData sheetId="15">
        <row r="11">
          <cell r="C11">
            <v>2</v>
          </cell>
        </row>
      </sheetData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J46"/>
  <sheetViews>
    <sheetView tabSelected="1" zoomScaleNormal="100" workbookViewId="0">
      <selection sqref="A1:B1"/>
    </sheetView>
  </sheetViews>
  <sheetFormatPr baseColWidth="10" defaultColWidth="15" defaultRowHeight="12.75" x14ac:dyDescent="0.25"/>
  <cols>
    <col min="1" max="1" width="84.85546875" style="1" customWidth="1"/>
    <col min="2" max="2" width="13.7109375" style="2" customWidth="1"/>
    <col min="3" max="94" width="12.42578125" style="1" customWidth="1"/>
    <col min="95" max="100" width="14" style="1" customWidth="1"/>
    <col min="101" max="16384" width="15" style="1"/>
  </cols>
  <sheetData>
    <row r="1" spans="1:4" ht="15" customHeight="1" x14ac:dyDescent="0.25">
      <c r="A1" s="30" t="s">
        <v>25</v>
      </c>
      <c r="B1" s="30"/>
    </row>
    <row r="2" spans="1:4" ht="15" customHeight="1" x14ac:dyDescent="0.25">
      <c r="A2" s="30" t="s">
        <v>24</v>
      </c>
      <c r="B2" s="30"/>
    </row>
    <row r="3" spans="1:4" ht="12" customHeight="1" x14ac:dyDescent="0.25">
      <c r="A3" s="29"/>
    </row>
    <row r="4" spans="1:4" ht="15" customHeight="1" x14ac:dyDescent="0.25">
      <c r="A4" s="21" t="s">
        <v>23</v>
      </c>
      <c r="B4" s="28">
        <f>'[1]convenios dgelu 21'!A84</f>
        <v>34</v>
      </c>
    </row>
    <row r="5" spans="1:4" ht="12" customHeight="1" x14ac:dyDescent="0.25">
      <c r="A5" s="27"/>
    </row>
    <row r="6" spans="1:4" ht="15" customHeight="1" x14ac:dyDescent="0.25">
      <c r="A6" s="21" t="s">
        <v>22</v>
      </c>
      <c r="B6" s="20"/>
    </row>
    <row r="7" spans="1:4" ht="9" customHeight="1" x14ac:dyDescent="0.25">
      <c r="A7" s="19"/>
      <c r="B7" s="18"/>
    </row>
    <row r="8" spans="1:4" s="14" customFormat="1" hidden="1" x14ac:dyDescent="0.25">
      <c r="A8" s="16" t="s">
        <v>21</v>
      </c>
      <c r="B8" s="15">
        <f>SUM(B9:B10)</f>
        <v>0</v>
      </c>
    </row>
    <row r="9" spans="1:4" hidden="1" x14ac:dyDescent="0.25">
      <c r="A9" s="13" t="s">
        <v>17</v>
      </c>
      <c r="B9" s="2">
        <f>'[1]acad dgeci ea unam nales 19'!B9</f>
        <v>0</v>
      </c>
    </row>
    <row r="10" spans="1:4" hidden="1" x14ac:dyDescent="0.25">
      <c r="A10" s="13" t="s">
        <v>16</v>
      </c>
      <c r="B10" s="2">
        <f>'[1]acad dgeci ea unam nales 19'!C9</f>
        <v>0</v>
      </c>
    </row>
    <row r="11" spans="1:4" ht="15" customHeight="1" x14ac:dyDescent="0.25">
      <c r="A11" s="26" t="s">
        <v>21</v>
      </c>
      <c r="B11" s="15">
        <f>SUM(B12:B13)</f>
        <v>6</v>
      </c>
    </row>
    <row r="12" spans="1:4" ht="15" customHeight="1" x14ac:dyDescent="0.25">
      <c r="A12" s="13" t="s">
        <v>17</v>
      </c>
      <c r="B12" s="2">
        <f>+'[1]acad dgeci ea unam nales 21'!B20</f>
        <v>0</v>
      </c>
    </row>
    <row r="13" spans="1:4" ht="15" customHeight="1" x14ac:dyDescent="0.25">
      <c r="A13" s="13" t="s">
        <v>16</v>
      </c>
      <c r="B13" s="2">
        <f>+'[1]acad dgeci ea unam nales 21'!C20</f>
        <v>6</v>
      </c>
    </row>
    <row r="14" spans="1:4" s="14" customFormat="1" x14ac:dyDescent="0.25">
      <c r="A14" s="26" t="s">
        <v>20</v>
      </c>
      <c r="B14" s="15">
        <f>SUM(B15:B16)</f>
        <v>2852</v>
      </c>
      <c r="C14" s="16"/>
      <c r="D14" s="25"/>
    </row>
    <row r="15" spans="1:4" ht="15" customHeight="1" x14ac:dyDescent="0.25">
      <c r="A15" s="13" t="s">
        <v>17</v>
      </c>
      <c r="B15" s="2">
        <v>1803</v>
      </c>
      <c r="C15" s="24"/>
      <c r="D15" s="23"/>
    </row>
    <row r="16" spans="1:4" ht="15" customHeight="1" x14ac:dyDescent="0.25">
      <c r="A16" s="13" t="s">
        <v>16</v>
      </c>
      <c r="B16" s="2">
        <v>1049</v>
      </c>
      <c r="C16" s="24"/>
      <c r="D16" s="23"/>
    </row>
    <row r="17" spans="1:10" s="14" customFormat="1" ht="15" customHeight="1" x14ac:dyDescent="0.25">
      <c r="A17" s="16" t="s">
        <v>12</v>
      </c>
      <c r="B17" s="15">
        <f>B18</f>
        <v>0</v>
      </c>
    </row>
    <row r="18" spans="1:10" ht="15" customHeight="1" x14ac:dyDescent="0.25">
      <c r="A18" s="13" t="s">
        <v>19</v>
      </c>
      <c r="B18" s="2">
        <v>0</v>
      </c>
    </row>
    <row r="19" spans="1:10" s="14" customFormat="1" ht="15" customHeight="1" x14ac:dyDescent="0.25">
      <c r="A19" s="16" t="s">
        <v>18</v>
      </c>
      <c r="B19" s="15">
        <v>2858</v>
      </c>
    </row>
    <row r="20" spans="1:10" ht="15" customHeight="1" x14ac:dyDescent="0.25">
      <c r="A20" s="13" t="s">
        <v>17</v>
      </c>
      <c r="B20" s="2">
        <f>+B12+B15</f>
        <v>1803</v>
      </c>
    </row>
    <row r="21" spans="1:10" ht="15" customHeight="1" x14ac:dyDescent="0.25">
      <c r="A21" s="13" t="s">
        <v>16</v>
      </c>
      <c r="B21" s="2">
        <f>+B13+B16+B18</f>
        <v>1055</v>
      </c>
    </row>
    <row r="22" spans="1:10" ht="9" customHeight="1" x14ac:dyDescent="0.25">
      <c r="A22" s="22"/>
    </row>
    <row r="23" spans="1:10" ht="15" customHeight="1" x14ac:dyDescent="0.25">
      <c r="A23" s="21" t="s">
        <v>15</v>
      </c>
      <c r="B23" s="20"/>
    </row>
    <row r="24" spans="1:10" ht="9" customHeight="1" x14ac:dyDescent="0.25">
      <c r="A24" s="19"/>
      <c r="B24" s="18"/>
    </row>
    <row r="25" spans="1:10" s="14" customFormat="1" x14ac:dyDescent="0.25">
      <c r="A25" s="16" t="s">
        <v>14</v>
      </c>
      <c r="B25" s="15">
        <f>SUM(B26:B27)</f>
        <v>29</v>
      </c>
    </row>
    <row r="26" spans="1:10" s="14" customFormat="1" x14ac:dyDescent="0.25">
      <c r="A26" s="13" t="s">
        <v>9</v>
      </c>
      <c r="B26" s="2">
        <f>'[1]alumnos dgae lic unam 19'!C8+'[1]ecoes 19'!B7</f>
        <v>0</v>
      </c>
    </row>
    <row r="27" spans="1:10" x14ac:dyDescent="0.25">
      <c r="A27" s="13" t="s">
        <v>8</v>
      </c>
      <c r="B27" s="2">
        <f>+'[1]est dgae lic oi 21'!C15</f>
        <v>29</v>
      </c>
    </row>
    <row r="28" spans="1:10" s="14" customFormat="1" x14ac:dyDescent="0.25">
      <c r="A28" s="16" t="s">
        <v>13</v>
      </c>
      <c r="B28" s="15">
        <f>SUM(B29:B30)</f>
        <v>2</v>
      </c>
    </row>
    <row r="29" spans="1:10" s="14" customFormat="1" x14ac:dyDescent="0.25">
      <c r="A29" s="13" t="s">
        <v>9</v>
      </c>
      <c r="B29" s="2">
        <f>'[1]ecoes 19'!C7</f>
        <v>0</v>
      </c>
    </row>
    <row r="30" spans="1:10" x14ac:dyDescent="0.25">
      <c r="A30" s="13" t="s">
        <v>8</v>
      </c>
      <c r="B30" s="2">
        <f>'[1]est dgae pos oi nales 21'!C11+'[1]ecoes 19'!C8</f>
        <v>2</v>
      </c>
    </row>
    <row r="31" spans="1:10" ht="15" customHeight="1" x14ac:dyDescent="0.25">
      <c r="A31" s="16" t="s">
        <v>12</v>
      </c>
      <c r="B31" s="15">
        <f>B32</f>
        <v>387</v>
      </c>
      <c r="I31" s="17"/>
      <c r="J31" s="3"/>
    </row>
    <row r="32" spans="1:10" s="14" customFormat="1" ht="15" customHeight="1" x14ac:dyDescent="0.25">
      <c r="A32" s="13" t="s">
        <v>11</v>
      </c>
      <c r="B32" s="2">
        <v>387</v>
      </c>
    </row>
    <row r="33" spans="1:2" ht="15" customHeight="1" x14ac:dyDescent="0.25">
      <c r="A33" s="16" t="s">
        <v>10</v>
      </c>
      <c r="B33" s="15">
        <f>SUM(B34:B35)</f>
        <v>418</v>
      </c>
    </row>
    <row r="34" spans="1:2" s="14" customFormat="1" ht="15" customHeight="1" x14ac:dyDescent="0.25">
      <c r="A34" s="13" t="s">
        <v>9</v>
      </c>
      <c r="B34" s="2">
        <f>+B26+B29+B32</f>
        <v>387</v>
      </c>
    </row>
    <row r="35" spans="1:2" ht="15" customHeight="1" x14ac:dyDescent="0.25">
      <c r="A35" s="13" t="s">
        <v>8</v>
      </c>
      <c r="B35" s="2">
        <f>B27+B30</f>
        <v>31</v>
      </c>
    </row>
    <row r="36" spans="1:2" ht="9" customHeight="1" x14ac:dyDescent="0.25">
      <c r="A36" s="12"/>
      <c r="B36" s="11"/>
    </row>
    <row r="38" spans="1:2" x14ac:dyDescent="0.25">
      <c r="A38" s="10" t="s">
        <v>7</v>
      </c>
      <c r="B38" s="9"/>
    </row>
    <row r="39" spans="1:2" s="7" customFormat="1" x14ac:dyDescent="0.25">
      <c r="A39" s="8" t="s">
        <v>6</v>
      </c>
      <c r="B39" s="2"/>
    </row>
    <row r="40" spans="1:2" ht="12.95" customHeight="1" x14ac:dyDescent="0.25"/>
    <row r="41" spans="1:2" ht="12.95" customHeight="1" x14ac:dyDescent="0.25">
      <c r="A41" s="7" t="s">
        <v>5</v>
      </c>
      <c r="B41" s="4"/>
    </row>
    <row r="42" spans="1:2" s="3" customFormat="1" ht="12.95" customHeight="1" x14ac:dyDescent="0.25">
      <c r="A42" s="5" t="s">
        <v>4</v>
      </c>
      <c r="B42" s="4"/>
    </row>
    <row r="43" spans="1:2" s="3" customFormat="1" ht="12.95" customHeight="1" x14ac:dyDescent="0.25">
      <c r="A43" s="6" t="s">
        <v>3</v>
      </c>
      <c r="B43" s="2"/>
    </row>
    <row r="44" spans="1:2" s="3" customFormat="1" ht="12.95" customHeight="1" x14ac:dyDescent="0.25">
      <c r="A44" s="5" t="s">
        <v>2</v>
      </c>
      <c r="B44" s="4"/>
    </row>
    <row r="45" spans="1:2" s="3" customFormat="1" ht="12.95" customHeight="1" x14ac:dyDescent="0.25">
      <c r="A45" s="5" t="s">
        <v>1</v>
      </c>
      <c r="B45" s="4"/>
    </row>
    <row r="46" spans="1:2" s="3" customFormat="1" ht="12.95" customHeight="1" x14ac:dyDescent="0.25">
      <c r="A46" s="5" t="s">
        <v>0</v>
      </c>
      <c r="B46" s="4"/>
    </row>
  </sheetData>
  <mergeCells count="2">
    <mergeCell ref="A1:B1"/>
    <mergeCell ref="A2:B2"/>
  </mergeCells>
  <printOptions horizontalCentered="1"/>
  <pageMargins left="0.39" right="0.39" top="0.79" bottom="0.39" header="0.51" footer="0.51"/>
  <pageSetup scale="65" orientation="landscape" horizontalDpi="1200" verticalDpi="1200" r:id="rId1"/>
  <headerFooter>
    <oddHeader>&amp;R&amp;"Arial,Negrita"&amp;14&amp;K000000Resumen Estadístico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2021-2022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2022-09-02T22:43:51Z</dcterms:created>
  <dcterms:modified xsi:type="dcterms:W3CDTF">2022-09-02T22:44:44Z</dcterms:modified>
</cp:coreProperties>
</file>