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6D10E54D-6F2E-43B5-98B0-41BE44423C8E}" xr6:coauthVersionLast="47" xr6:coauthVersionMax="47" xr10:uidLastSave="{00000000-0000-0000-0000-000000000000}"/>
  <bookViews>
    <workbookView xWindow="14400" yWindow="0" windowWidth="14430" windowHeight="15630" tabRatio="901" xr2:uid="{00000000-000D-0000-FFFF-FFFF00000000}"/>
  </bookViews>
  <sheets>
    <sheet name="resumen" sheetId="1" r:id="rId1"/>
  </sheets>
  <externalReferences>
    <externalReference r:id="rId2"/>
    <externalReference r:id="rId3"/>
    <externalReference r:id="rId4"/>
  </externalReferences>
  <definedNames>
    <definedName name="_03_02_2021_20_36">[1]datos!#REF!</definedName>
    <definedName name="ana">[1]datos!#REF!</definedName>
    <definedName name="_xlnm.Print_Area" localSheetId="0">resumen!$A$1:$H$43</definedName>
    <definedName name="_xlnm.Database" localSheetId="0">#REF!</definedName>
    <definedName name="_xlnm.Database">#REF!</definedName>
    <definedName name="carreraras">#REF!</definedName>
    <definedName name="cat_planes">[2]!Tabla_Consulta_desde_acervo_estadistico733[[cplan]:[ncompleto]]</definedName>
    <definedName name="cat_programas">[2]Hoja5!$B$2:$C$1858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blacion2223">#REF!</definedName>
    <definedName name="posgrado">#REF!</definedName>
    <definedName name="ppp">#REF!</definedName>
    <definedName name="proin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8" i="1" l="1"/>
  <c r="F29" i="1" l="1"/>
  <c r="F30" i="1" l="1"/>
  <c r="G29" i="1" s="1"/>
  <c r="G27" i="1" l="1"/>
  <c r="F32" i="1"/>
  <c r="G30" i="1"/>
  <c r="G28" i="1"/>
</calcChain>
</file>

<file path=xl/sharedStrings.xml><?xml version="1.0" encoding="utf-8"?>
<sst xmlns="http://schemas.openxmlformats.org/spreadsheetml/2006/main" count="33" uniqueCount="24">
  <si>
    <t>Total</t>
  </si>
  <si>
    <t>Tec y Penm</t>
  </si>
  <si>
    <t>Bachillerato</t>
  </si>
  <si>
    <t>Licenciatura</t>
  </si>
  <si>
    <t>Posgrado</t>
  </si>
  <si>
    <t>FUENTE: Dirección General de Administración Escolar, UNAM.</t>
  </si>
  <si>
    <r>
      <t>a</t>
    </r>
    <r>
      <rPr>
        <sz val="8"/>
        <rFont val="Arial"/>
        <family val="2"/>
      </rPr>
      <t xml:space="preserve"> Prerrequisito de admisión a las carreras de la Facultad de Música.</t>
    </r>
  </si>
  <si>
    <t>T O T A L</t>
  </si>
  <si>
    <r>
      <t>Propedéutico de la Facultad de Música</t>
    </r>
    <r>
      <rPr>
        <b/>
        <vertAlign val="superscript"/>
        <sz val="10"/>
        <rFont val="Arial"/>
        <family val="2"/>
      </rPr>
      <t>a</t>
    </r>
  </si>
  <si>
    <t>Iniciación Universitaria</t>
  </si>
  <si>
    <t>Colegio de Ciencias y Humanidades</t>
  </si>
  <si>
    <t>Escuela Nacional Preparatoria</t>
  </si>
  <si>
    <t>Sistema Escolarizado</t>
  </si>
  <si>
    <t>Técnico Profesional</t>
  </si>
  <si>
    <t>Sistema Universidad Abierta y Educación a Distancia</t>
  </si>
  <si>
    <t>Mujeres</t>
  </si>
  <si>
    <t>Hombres</t>
  </si>
  <si>
    <t xml:space="preserve">     Total</t>
  </si>
  <si>
    <t>Reingreso</t>
  </si>
  <si>
    <t>Primer ingreso</t>
  </si>
  <si>
    <t>POBLACIÓN ESCOLAR TOTAL</t>
  </si>
  <si>
    <t>UNAM. POBLACIÓN ESCOLAR</t>
  </si>
  <si>
    <t>Población total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</si>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</sst>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3" fillId="0" borderId="0" xfId="2" applyFont="1"/>
    <xf numFmtId="3" fontId="3" fillId="0" borderId="0" xfId="2" applyNumberFormat="1" applyFont="1"/>
    <xf numFmtId="3" fontId="5" fillId="0" borderId="0" xfId="3" applyNumberFormat="1" applyFont="1" applyAlignment="1">
      <alignment horizontal="right" indent="1"/>
    </xf>
    <xf numFmtId="3" fontId="5" fillId="0" borderId="0" xfId="3" quotePrefix="1" applyNumberFormat="1" applyFont="1" applyAlignment="1">
      <alignment horizontal="right" indent="1"/>
    </xf>
    <xf numFmtId="0" fontId="6" fillId="0" borderId="0" xfId="2" applyFont="1"/>
    <xf numFmtId="0" fontId="6" fillId="0" borderId="0" xfId="2" applyFont="1" applyAlignment="1">
      <alignment vertical="center"/>
    </xf>
    <xf numFmtId="3" fontId="6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2" fontId="3" fillId="0" borderId="0" xfId="2" applyNumberFormat="1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7" fillId="0" borderId="0" xfId="2" applyFont="1"/>
    <xf numFmtId="0" fontId="8" fillId="0" borderId="0" xfId="2" applyFont="1"/>
    <xf numFmtId="3" fontId="3" fillId="0" borderId="0" xfId="2" applyNumberFormat="1" applyFont="1" applyAlignment="1">
      <alignment horizontal="right" vertical="center" indent="1"/>
    </xf>
    <xf numFmtId="164" fontId="3" fillId="0" borderId="0" xfId="1" applyNumberFormat="1" applyFont="1" applyBorder="1" applyAlignment="1">
      <alignment horizontal="right" vertical="center" indent="1"/>
    </xf>
    <xf numFmtId="3" fontId="5" fillId="2" borderId="0" xfId="2" applyNumberFormat="1" applyFont="1" applyFill="1" applyAlignment="1">
      <alignment vertical="center"/>
    </xf>
    <xf numFmtId="0" fontId="5" fillId="2" borderId="0" xfId="2" applyFont="1" applyFill="1" applyAlignment="1">
      <alignment vertical="center"/>
    </xf>
    <xf numFmtId="3" fontId="3" fillId="0" borderId="0" xfId="0" applyNumberFormat="1" applyFont="1"/>
    <xf numFmtId="0" fontId="4" fillId="0" borderId="0" xfId="0" applyFont="1"/>
    <xf numFmtId="3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 vertical="center" indent="1"/>
    </xf>
    <xf numFmtId="164" fontId="3" fillId="0" borderId="0" xfId="1" applyNumberFormat="1" applyFont="1" applyBorder="1"/>
    <xf numFmtId="164" fontId="3" fillId="0" borderId="0" xfId="1" applyNumberFormat="1" applyFont="1"/>
    <xf numFmtId="0" fontId="10" fillId="2" borderId="0" xfId="2" applyFont="1" applyFill="1" applyAlignment="1">
      <alignment horizontal="center" vertical="center"/>
    </xf>
    <xf numFmtId="0" fontId="10" fillId="2" borderId="0" xfId="2" quotePrefix="1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10" fillId="2" borderId="0" xfId="2" applyFont="1" applyFill="1" applyAlignment="1">
      <alignment horizontal="centerContinuous" vertical="center"/>
    </xf>
    <xf numFmtId="0" fontId="5" fillId="2" borderId="0" xfId="2" applyFont="1" applyFill="1" applyAlignment="1">
      <alignment horizontal="centerContinuous" vertical="center"/>
    </xf>
    <xf numFmtId="0" fontId="5" fillId="0" borderId="0" xfId="2" applyFont="1" applyAlignment="1">
      <alignment horizontal="center" vertical="center"/>
    </xf>
    <xf numFmtId="0" fontId="10" fillId="2" borderId="0" xfId="2" applyFont="1" applyFill="1" applyAlignment="1">
      <alignment horizontal="center" vertical="center" wrapText="1"/>
    </xf>
  </cellXfs>
  <cellStyles count="9">
    <cellStyle name="Normal" xfId="0" builtinId="0"/>
    <cellStyle name="Normal 10 2 2" xfId="6" xr:uid="{00000000-0005-0000-0000-000002000000}"/>
    <cellStyle name="Normal 19" xfId="8" xr:uid="{00000000-0005-0000-0000-000003000000}"/>
    <cellStyle name="Normal 2 4 2" xfId="4" xr:uid="{00000000-0005-0000-0000-000004000000}"/>
    <cellStyle name="Normal 3" xfId="5" xr:uid="{00000000-0005-0000-0000-000005000000}"/>
    <cellStyle name="Normal 3 2 2" xfId="7" xr:uid="{00000000-0005-0000-0000-000006000000}"/>
    <cellStyle name="Normal_POBESC_3" xfId="3" xr:uid="{00000000-0005-0000-0000-000010000000}"/>
    <cellStyle name="Normal_poblac99" xfId="2" xr:uid="{00000000-0005-0000-0000-00001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Población escolar por nivel 2022-2023</a:t>
            </a:r>
          </a:p>
        </c:rich>
      </c:tx>
      <c:layout>
        <c:manualLayout>
          <c:xMode val="edge"/>
          <c:yMode val="edge"/>
          <c:x val="0.27881499547069899"/>
          <c:y val="3.896101401958899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013448540171393E-2"/>
          <c:y val="0.27628192817361202"/>
          <c:w val="0.74713176782105695"/>
          <c:h val="0.5823203380065300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explosion val="1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314-4ECF-BAC1-0CA7AB63BE31}"/>
              </c:ext>
            </c:extLst>
          </c:dPt>
          <c:dPt>
            <c:idx val="1"/>
            <c:bubble3D val="0"/>
            <c:explosion val="18"/>
            <c:spPr>
              <a:solidFill>
                <a:srgbClr val="C6D9F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314-4ECF-BAC1-0CA7AB63BE31}"/>
              </c:ext>
            </c:extLst>
          </c:dPt>
          <c:dPt>
            <c:idx val="2"/>
            <c:bubble3D val="0"/>
            <c:explosion val="2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314-4ECF-BAC1-0CA7AB63BE31}"/>
              </c:ext>
            </c:extLst>
          </c:dPt>
          <c:dLbls>
            <c:dLbl>
              <c:idx val="1"/>
              <c:layout>
                <c:manualLayout>
                  <c:x val="-3.7333217197407897E-2"/>
                  <c:y val="1.0237372767428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14-4ECF-BAC1-0CA7AB63BE31}"/>
                </c:ext>
              </c:extLst>
            </c:dLbl>
            <c:dLbl>
              <c:idx val="2"/>
              <c:layout>
                <c:manualLayout>
                  <c:x val="-3.5521566441363002E-3"/>
                  <c:y val="-2.09179950067217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14-4ECF-BAC1-0CA7AB63BE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resumen!$E$27:$E$29</c:f>
              <c:strCache>
                <c:ptCount val="3"/>
                <c:pt idx="0">
                  <c:v>Posgrado</c:v>
                </c:pt>
                <c:pt idx="1">
                  <c:v>Licenciatura</c:v>
                </c:pt>
                <c:pt idx="2">
                  <c:v>Bachillerato</c:v>
                </c:pt>
              </c:strCache>
            </c:strRef>
          </c:cat>
          <c:val>
            <c:numRef>
              <c:f>resumen!$F$27:$F$29</c:f>
              <c:numCache>
                <c:formatCode>#,##0</c:formatCode>
                <c:ptCount val="3"/>
                <c:pt idx="0">
                  <c:v>32550</c:v>
                </c:pt>
                <c:pt idx="1">
                  <c:v>233260</c:v>
                </c:pt>
                <c:pt idx="2">
                  <c:v>106863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14-4ECF-BAC1-0CA7AB63B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203201</xdr:colOff>
      <xdr:row>25</xdr:row>
      <xdr:rowOff>76200</xdr:rowOff>
    </xdr:from>
    <xdr:to>
      <xdr:col>7</xdr:col>
      <xdr:colOff>552451</xdr:colOff>
      <xdr:row>42</xdr:row>
      <xdr:rowOff>139700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N42"/>
  <sheetViews>
    <sheetView tabSelected="1" topLeftCell="B1" zoomScaleNormal="100" workbookViewId="0">
      <selection activeCell="L40" sqref="L40"/>
    </sheetView>
  </sheetViews>
  <sheetFormatPr baseColWidth="10" defaultColWidth="10.85546875" defaultRowHeight="12.75" x14ac:dyDescent="0.2"/>
  <cols>
    <col min="1" max="1" width="56" style="1" customWidth="1"/>
    <col min="2" max="8" width="11.140625" style="1" customWidth="1"/>
    <col min="9" max="9" width="10.85546875" style="1"/>
    <col min="10" max="15" width="11.140625" style="1" customWidth="1"/>
    <col min="16" max="16384" width="10.85546875" style="1"/>
  </cols>
  <sheetData>
    <row r="1" spans="1:11" ht="15" customHeight="1" x14ac:dyDescent="0.2">
      <c r="A1" s="30" t="s">
        <v>21</v>
      </c>
      <c r="B1" s="30"/>
      <c r="C1" s="30"/>
      <c r="D1" s="30"/>
      <c r="E1" s="30"/>
      <c r="F1" s="30"/>
      <c r="G1" s="30"/>
      <c r="H1" s="30"/>
    </row>
    <row r="2" spans="1:11" ht="15" customHeight="1" x14ac:dyDescent="0.2">
      <c r="A2" s="30" t="s">
        <v>20</v>
      </c>
      <c r="B2" s="30"/>
      <c r="C2" s="30"/>
      <c r="D2" s="30"/>
      <c r="E2" s="30"/>
      <c r="F2" s="30"/>
      <c r="G2" s="30"/>
      <c r="H2" s="30"/>
    </row>
    <row r="3" spans="1:11" ht="13.5" customHeight="1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11" x14ac:dyDescent="0.2">
      <c r="A4" s="8"/>
      <c r="B4" s="8"/>
      <c r="C4" s="8"/>
      <c r="D4" s="8"/>
      <c r="E4" s="8"/>
      <c r="F4" s="8"/>
      <c r="G4" s="8"/>
      <c r="H4" s="8"/>
    </row>
    <row r="5" spans="1:11" ht="15" customHeight="1" x14ac:dyDescent="0.2">
      <c r="A5" s="27"/>
      <c r="B5" s="28" t="s">
        <v>19</v>
      </c>
      <c r="C5" s="28"/>
      <c r="D5" s="28"/>
      <c r="E5" s="28" t="s">
        <v>18</v>
      </c>
      <c r="F5" s="29"/>
      <c r="G5" s="28"/>
      <c r="H5" s="31" t="s">
        <v>22</v>
      </c>
    </row>
    <row r="6" spans="1:11" ht="15" customHeight="1" x14ac:dyDescent="0.2">
      <c r="A6" s="27"/>
      <c r="B6" s="26" t="s">
        <v>16</v>
      </c>
      <c r="C6" s="25" t="s">
        <v>15</v>
      </c>
      <c r="D6" s="25" t="s">
        <v>17</v>
      </c>
      <c r="E6" s="25" t="s">
        <v>16</v>
      </c>
      <c r="F6" s="25" t="s">
        <v>15</v>
      </c>
      <c r="G6" s="25" t="s">
        <v>0</v>
      </c>
      <c r="H6" s="31"/>
    </row>
    <row r="7" spans="1:11" ht="9" customHeight="1" x14ac:dyDescent="0.2">
      <c r="K7" s="2"/>
    </row>
    <row r="8" spans="1:11" ht="15" customHeight="1" x14ac:dyDescent="0.2">
      <c r="A8" s="20" t="s">
        <v>4</v>
      </c>
      <c r="B8" s="19">
        <v>5701</v>
      </c>
      <c r="C8" s="19">
        <v>6812</v>
      </c>
      <c r="D8" s="19">
        <v>12513</v>
      </c>
      <c r="E8" s="19">
        <v>9800</v>
      </c>
      <c r="F8" s="19">
        <v>10237</v>
      </c>
      <c r="G8" s="19">
        <v>20037</v>
      </c>
      <c r="H8" s="19">
        <v>32550</v>
      </c>
      <c r="I8" s="24"/>
    </row>
    <row r="9" spans="1:11" ht="15" customHeight="1" x14ac:dyDescent="0.2">
      <c r="A9" s="22" t="s">
        <v>12</v>
      </c>
      <c r="B9" s="10">
        <v>5682</v>
      </c>
      <c r="C9" s="10">
        <v>6772</v>
      </c>
      <c r="D9" s="10">
        <v>12454</v>
      </c>
      <c r="E9" s="10">
        <v>9785</v>
      </c>
      <c r="F9" s="10">
        <v>10184</v>
      </c>
      <c r="G9" s="10">
        <v>19969</v>
      </c>
      <c r="H9" s="10">
        <v>32423</v>
      </c>
      <c r="I9" s="24"/>
    </row>
    <row r="10" spans="1:11" ht="15" customHeight="1" x14ac:dyDescent="0.2">
      <c r="A10" s="22" t="s">
        <v>14</v>
      </c>
      <c r="B10" s="10">
        <v>19</v>
      </c>
      <c r="C10" s="10">
        <v>40</v>
      </c>
      <c r="D10" s="10">
        <v>59</v>
      </c>
      <c r="E10" s="10">
        <v>15</v>
      </c>
      <c r="F10" s="10">
        <v>53</v>
      </c>
      <c r="G10" s="10">
        <v>68</v>
      </c>
      <c r="H10" s="10">
        <v>127</v>
      </c>
      <c r="I10" s="24"/>
    </row>
    <row r="11" spans="1:11" ht="15" customHeight="1" x14ac:dyDescent="0.2">
      <c r="A11" s="20" t="s">
        <v>3</v>
      </c>
      <c r="B11" s="19">
        <v>23849</v>
      </c>
      <c r="C11" s="19">
        <v>26396</v>
      </c>
      <c r="D11" s="19">
        <v>50245</v>
      </c>
      <c r="E11" s="19">
        <v>86782</v>
      </c>
      <c r="F11" s="19">
        <v>96233</v>
      </c>
      <c r="G11" s="19">
        <v>183015</v>
      </c>
      <c r="H11" s="19">
        <v>233260</v>
      </c>
      <c r="I11" s="24"/>
      <c r="J11" s="14"/>
    </row>
    <row r="12" spans="1:11" ht="15" customHeight="1" x14ac:dyDescent="0.2">
      <c r="A12" s="22" t="s">
        <v>12</v>
      </c>
      <c r="B12" s="10">
        <v>18689</v>
      </c>
      <c r="C12" s="10">
        <v>20820</v>
      </c>
      <c r="D12" s="10">
        <v>39509</v>
      </c>
      <c r="E12" s="10">
        <v>72509</v>
      </c>
      <c r="F12" s="10">
        <v>78333</v>
      </c>
      <c r="G12" s="10">
        <v>150842</v>
      </c>
      <c r="H12" s="10">
        <v>190351</v>
      </c>
      <c r="I12" s="24"/>
      <c r="J12" s="2"/>
    </row>
    <row r="13" spans="1:11" ht="15" customHeight="1" x14ac:dyDescent="0.2">
      <c r="A13" s="22" t="s">
        <v>14</v>
      </c>
      <c r="B13" s="10">
        <v>5160</v>
      </c>
      <c r="C13" s="10">
        <v>5576</v>
      </c>
      <c r="D13" s="10">
        <v>10736</v>
      </c>
      <c r="E13" s="10">
        <v>14273</v>
      </c>
      <c r="F13" s="10">
        <v>17900</v>
      </c>
      <c r="G13" s="10">
        <v>32173</v>
      </c>
      <c r="H13" s="10">
        <v>42909</v>
      </c>
      <c r="I13" s="24"/>
    </row>
    <row r="14" spans="1:11" ht="15" customHeight="1" x14ac:dyDescent="0.2">
      <c r="A14" s="20" t="s">
        <v>13</v>
      </c>
      <c r="B14" s="19">
        <v>0</v>
      </c>
      <c r="C14" s="19">
        <v>0</v>
      </c>
      <c r="D14" s="19">
        <v>0</v>
      </c>
      <c r="E14" s="19">
        <v>3</v>
      </c>
      <c r="F14" s="19">
        <v>1</v>
      </c>
      <c r="G14" s="19">
        <v>4</v>
      </c>
      <c r="H14" s="19">
        <v>4</v>
      </c>
      <c r="I14" s="24"/>
    </row>
    <row r="15" spans="1:11" ht="15" customHeight="1" x14ac:dyDescent="0.2">
      <c r="A15" s="22" t="s">
        <v>12</v>
      </c>
      <c r="B15" s="10">
        <v>0</v>
      </c>
      <c r="C15" s="10">
        <v>0</v>
      </c>
      <c r="D15" s="10">
        <v>0</v>
      </c>
      <c r="E15" s="10">
        <v>3</v>
      </c>
      <c r="F15" s="10">
        <v>1</v>
      </c>
      <c r="G15" s="10">
        <v>4</v>
      </c>
      <c r="H15" s="10">
        <v>4</v>
      </c>
      <c r="I15" s="24"/>
    </row>
    <row r="16" spans="1:11" ht="15" customHeight="1" x14ac:dyDescent="0.2">
      <c r="A16" s="20" t="s">
        <v>2</v>
      </c>
      <c r="B16" s="19">
        <v>17040</v>
      </c>
      <c r="C16" s="19">
        <v>16952</v>
      </c>
      <c r="D16" s="19">
        <v>33992</v>
      </c>
      <c r="E16" s="19">
        <v>36049</v>
      </c>
      <c r="F16" s="19">
        <v>36822</v>
      </c>
      <c r="G16" s="19">
        <v>72871</v>
      </c>
      <c r="H16" s="19">
        <v>106863</v>
      </c>
      <c r="I16" s="23"/>
    </row>
    <row r="17" spans="1:14" ht="15" customHeight="1" x14ac:dyDescent="0.2">
      <c r="A17" s="22" t="s">
        <v>11</v>
      </c>
      <c r="B17" s="10">
        <v>7921</v>
      </c>
      <c r="C17" s="10">
        <v>7326</v>
      </c>
      <c r="D17" s="10">
        <v>15247</v>
      </c>
      <c r="E17" s="10">
        <v>16335</v>
      </c>
      <c r="F17" s="10">
        <v>16379</v>
      </c>
      <c r="G17" s="10">
        <v>32714</v>
      </c>
      <c r="H17" s="10">
        <v>47961</v>
      </c>
    </row>
    <row r="18" spans="1:14" ht="15" customHeight="1" x14ac:dyDescent="0.2">
      <c r="A18" s="22" t="s">
        <v>10</v>
      </c>
      <c r="B18" s="10">
        <v>8866</v>
      </c>
      <c r="C18" s="10">
        <v>9309</v>
      </c>
      <c r="D18" s="10">
        <v>18175</v>
      </c>
      <c r="E18" s="10">
        <v>19035</v>
      </c>
      <c r="F18" s="10">
        <v>19780</v>
      </c>
      <c r="G18" s="10">
        <v>38815</v>
      </c>
      <c r="H18" s="10">
        <v>56990</v>
      </c>
      <c r="J18" s="21"/>
    </row>
    <row r="19" spans="1:14" ht="15" customHeight="1" x14ac:dyDescent="0.2">
      <c r="A19" s="22" t="s">
        <v>9</v>
      </c>
      <c r="B19" s="10">
        <v>253</v>
      </c>
      <c r="C19" s="10">
        <v>317</v>
      </c>
      <c r="D19" s="10">
        <v>570</v>
      </c>
      <c r="E19" s="10">
        <v>679</v>
      </c>
      <c r="F19" s="10">
        <v>663</v>
      </c>
      <c r="G19" s="10">
        <v>1342</v>
      </c>
      <c r="H19" s="10">
        <v>1912</v>
      </c>
      <c r="J19" s="21"/>
    </row>
    <row r="20" spans="1:14" ht="15" customHeight="1" x14ac:dyDescent="0.2">
      <c r="A20" s="20" t="s">
        <v>8</v>
      </c>
      <c r="B20" s="19">
        <v>125</v>
      </c>
      <c r="C20" s="19">
        <v>76</v>
      </c>
      <c r="D20" s="19">
        <v>201</v>
      </c>
      <c r="E20" s="19">
        <v>309</v>
      </c>
      <c r="F20" s="19">
        <v>153</v>
      </c>
      <c r="G20" s="19">
        <v>462</v>
      </c>
      <c r="H20" s="19">
        <v>663</v>
      </c>
      <c r="I20" s="2"/>
      <c r="K20" s="18"/>
      <c r="L20" s="17"/>
    </row>
    <row r="21" spans="1:14" ht="9" customHeight="1" x14ac:dyDescent="0.2">
      <c r="B21" s="10"/>
      <c r="C21" s="10"/>
      <c r="D21" s="10"/>
      <c r="E21" s="10"/>
      <c r="F21" s="10"/>
      <c r="G21" s="10"/>
      <c r="H21" s="10"/>
    </row>
    <row r="22" spans="1:14" ht="15" customHeight="1" x14ac:dyDescent="0.2">
      <c r="A22" s="16" t="s">
        <v>7</v>
      </c>
      <c r="B22" s="15">
        <v>46715</v>
      </c>
      <c r="C22" s="15">
        <v>50236</v>
      </c>
      <c r="D22" s="15">
        <v>96951</v>
      </c>
      <c r="E22" s="15">
        <v>132943</v>
      </c>
      <c r="F22" s="15">
        <v>143446</v>
      </c>
      <c r="G22" s="15">
        <v>276389</v>
      </c>
      <c r="H22" s="15">
        <v>373340</v>
      </c>
      <c r="I22" s="13"/>
      <c r="J22" s="14"/>
      <c r="K22" s="13"/>
      <c r="L22" s="13"/>
      <c r="M22" s="13"/>
      <c r="N22" s="13"/>
    </row>
    <row r="23" spans="1:14" ht="12.75" customHeight="1" x14ac:dyDescent="0.2"/>
    <row r="24" spans="1:14" x14ac:dyDescent="0.2">
      <c r="A24" s="12" t="s">
        <v>6</v>
      </c>
      <c r="F24" s="2"/>
      <c r="G24" s="2"/>
      <c r="H24" s="2"/>
    </row>
    <row r="25" spans="1:14" ht="12" customHeight="1" x14ac:dyDescent="0.2"/>
    <row r="26" spans="1:14" x14ac:dyDescent="0.2">
      <c r="A26" s="11" t="s">
        <v>5</v>
      </c>
    </row>
    <row r="27" spans="1:14" x14ac:dyDescent="0.2">
      <c r="E27" s="8" t="s">
        <v>4</v>
      </c>
      <c r="F27" s="10">
        <f>SUM(H8)</f>
        <v>32550</v>
      </c>
      <c r="G27" s="9">
        <f>+F27/$F$30*100</f>
        <v>8.7341986137981547</v>
      </c>
    </row>
    <row r="28" spans="1:14" x14ac:dyDescent="0.2">
      <c r="E28" s="8" t="s">
        <v>3</v>
      </c>
      <c r="F28" s="10">
        <f>SUM(H11)</f>
        <v>233260</v>
      </c>
      <c r="G28" s="9">
        <f>+F28/$F$30*100</f>
        <v>62.591065089233723</v>
      </c>
    </row>
    <row r="29" spans="1:14" x14ac:dyDescent="0.2">
      <c r="E29" s="8" t="s">
        <v>2</v>
      </c>
      <c r="F29" s="10">
        <f>SUM(H16)</f>
        <v>106863</v>
      </c>
      <c r="G29" s="9">
        <f>+F29/$F$30*100</f>
        <v>28.674736296968117</v>
      </c>
    </row>
    <row r="30" spans="1:14" x14ac:dyDescent="0.2">
      <c r="E30" s="6"/>
      <c r="F30" s="7">
        <f>SUM(F27:F29)</f>
        <v>372673</v>
      </c>
      <c r="G30" s="9">
        <f>+F30/$F$30*100</f>
        <v>100</v>
      </c>
    </row>
    <row r="31" spans="1:14" x14ac:dyDescent="0.2">
      <c r="E31" s="6" t="s">
        <v>1</v>
      </c>
      <c r="F31" s="7">
        <v>809</v>
      </c>
      <c r="G31" s="8"/>
    </row>
    <row r="32" spans="1:14" x14ac:dyDescent="0.2">
      <c r="E32" s="6" t="s">
        <v>0</v>
      </c>
      <c r="F32" s="7">
        <f>SUM(F30:F31)</f>
        <v>373482</v>
      </c>
      <c r="G32" s="6"/>
      <c r="H32" s="5"/>
    </row>
    <row r="39" spans="2:8" x14ac:dyDescent="0.2">
      <c r="B39" s="4"/>
      <c r="C39" s="4"/>
      <c r="D39" s="4"/>
      <c r="E39" s="4"/>
      <c r="F39" s="4"/>
      <c r="G39" s="4"/>
      <c r="H39" s="4"/>
    </row>
    <row r="40" spans="2:8" x14ac:dyDescent="0.2">
      <c r="B40" s="3"/>
      <c r="C40" s="3"/>
      <c r="D40" s="3"/>
      <c r="E40" s="3"/>
      <c r="F40" s="3"/>
      <c r="G40" s="3"/>
      <c r="H40" s="3"/>
    </row>
    <row r="41" spans="2:8" x14ac:dyDescent="0.2">
      <c r="B41"/>
      <c r="C41"/>
      <c r="D41"/>
      <c r="E41"/>
      <c r="F41"/>
      <c r="G41"/>
      <c r="H41"/>
    </row>
    <row r="42" spans="2:8" x14ac:dyDescent="0.2">
      <c r="B42" s="2"/>
      <c r="C42" s="2"/>
      <c r="D42" s="2"/>
      <c r="E42" s="2"/>
      <c r="F42" s="2"/>
      <c r="G42" s="2"/>
      <c r="H42" s="2"/>
    </row>
  </sheetData>
  <mergeCells count="4">
    <mergeCell ref="A1:H1"/>
    <mergeCell ref="A2:H2"/>
    <mergeCell ref="A3:H3"/>
    <mergeCell ref="H5:H6"/>
  </mergeCells>
  <printOptions horizontalCentered="1"/>
  <pageMargins left="0.51" right="0.51" top="0.79" bottom="0.79" header="0.59" footer="0.51"/>
  <pageSetup scale="75" orientation="landscape" r:id="rId1"/>
  <headerFooter alignWithMargins="0">
    <oddHeader>&amp;R&amp;"Arial,Negrita"&amp;14Resumen Estadístico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2022-05-09T05:04:02Z</cp:lastPrinted>
  <dcterms:created xsi:type="dcterms:W3CDTF">2021-06-24T17:09:49Z</dcterms:created>
  <dcterms:modified xsi:type="dcterms:W3CDTF">2023-05-24T14:38:14Z</dcterms:modified>
</cp:coreProperties>
</file>