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59FD8B3-FF96-4042-BC47-CFEDF8AC9763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suayed x car op" sheetId="5" r:id="rId1"/>
    <sheet name="suayed esc x op" sheetId="6" r:id="rId2"/>
  </sheets>
  <externalReferences>
    <externalReference r:id="rId3"/>
  </externalReferences>
  <definedNames>
    <definedName name="_xlnm.Database" localSheetId="1">#REF!</definedName>
    <definedName name="_xlnm.Database" localSheetId="0">#REF!</definedName>
    <definedName name="_xlnm.Database">#REF!</definedName>
    <definedName name="EgresoBac2002" localSheetId="1">#REF!</definedName>
    <definedName name="EgresoBac2002" localSheetId="0">#REF!</definedName>
    <definedName name="EgresoBac2002">#REF!</definedName>
    <definedName name="EgresoFinal" localSheetId="1">#REF!</definedName>
    <definedName name="EgresoFinal" localSheetId="0">#REF!</definedName>
    <definedName name="EgresoFinal">#REF!</definedName>
    <definedName name="lic" localSheetId="1">'suayed esc x op'!$A$8:$D$51</definedName>
    <definedName name="lic" localSheetId="0">'[1]lic x car_op'!$A$7:$D$643</definedName>
    <definedName name="lic">#REF!</definedName>
    <definedName name="lllllll" localSheetId="1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" l="1"/>
  <c r="D79" i="6"/>
  <c r="D80" i="6"/>
  <c r="B58" i="6"/>
  <c r="C58" i="6"/>
  <c r="D44" i="6"/>
  <c r="D43" i="6"/>
  <c r="D32" i="6"/>
  <c r="D31" i="6"/>
  <c r="D30" i="6"/>
  <c r="D12" i="6"/>
  <c r="C8" i="6"/>
  <c r="B8" i="6"/>
  <c r="D156" i="5" l="1"/>
  <c r="D157" i="5"/>
  <c r="D158" i="5"/>
  <c r="D159" i="5"/>
  <c r="D160" i="5"/>
  <c r="D161" i="5"/>
  <c r="D114" i="5"/>
  <c r="B115" i="5"/>
  <c r="C104" i="5"/>
  <c r="B104" i="5"/>
  <c r="D107" i="5"/>
  <c r="D86" i="5"/>
  <c r="C61" i="5"/>
  <c r="B61" i="5"/>
  <c r="D64" i="5"/>
  <c r="C45" i="5"/>
  <c r="D42" i="5"/>
  <c r="D43" i="5"/>
  <c r="D38" i="5"/>
  <c r="D37" i="5"/>
  <c r="D36" i="5"/>
  <c r="D35" i="5"/>
  <c r="D61" i="5" l="1"/>
  <c r="D24" i="5" l="1"/>
  <c r="D17" i="5"/>
  <c r="D18" i="5"/>
  <c r="D12" i="5"/>
  <c r="D13" i="5"/>
  <c r="D148" i="5"/>
  <c r="D149" i="5"/>
  <c r="D131" i="5"/>
  <c r="D132" i="5"/>
  <c r="D126" i="5"/>
  <c r="D127" i="5"/>
  <c r="D128" i="5"/>
  <c r="D122" i="5"/>
  <c r="D100" i="5"/>
  <c r="D101" i="5"/>
  <c r="D93" i="5"/>
  <c r="D94" i="5"/>
  <c r="C80" i="5"/>
  <c r="B80" i="5"/>
  <c r="D82" i="5"/>
  <c r="C75" i="5"/>
  <c r="B75" i="5"/>
  <c r="D77" i="5"/>
  <c r="D78" i="5"/>
  <c r="D79" i="5"/>
  <c r="C70" i="5"/>
  <c r="B70" i="5"/>
  <c r="D74" i="5"/>
  <c r="D73" i="5"/>
  <c r="D72" i="5"/>
  <c r="D67" i="5"/>
  <c r="D68" i="5"/>
  <c r="D69" i="5"/>
  <c r="D57" i="5"/>
  <c r="D58" i="5"/>
  <c r="D51" i="5"/>
  <c r="D29" i="5"/>
  <c r="D30" i="5"/>
  <c r="D31" i="5"/>
  <c r="C22" i="5"/>
  <c r="B22" i="5"/>
  <c r="D65" i="6" l="1"/>
  <c r="D64" i="6"/>
  <c r="D63" i="6"/>
  <c r="D9" i="6"/>
  <c r="D10" i="6"/>
  <c r="D11" i="6"/>
  <c r="B13" i="6"/>
  <c r="C13" i="6"/>
  <c r="D14" i="6"/>
  <c r="D15" i="6"/>
  <c r="D16" i="6"/>
  <c r="D17" i="6"/>
  <c r="D18" i="6"/>
  <c r="D19" i="6"/>
  <c r="B20" i="6"/>
  <c r="C20" i="6"/>
  <c r="D21" i="6"/>
  <c r="D22" i="6"/>
  <c r="D23" i="6"/>
  <c r="D24" i="6"/>
  <c r="D26" i="6"/>
  <c r="D27" i="6"/>
  <c r="B28" i="6"/>
  <c r="C28" i="6"/>
  <c r="D29" i="6"/>
  <c r="D33" i="6"/>
  <c r="B34" i="6"/>
  <c r="C34" i="6"/>
  <c r="D35" i="6"/>
  <c r="D36" i="6"/>
  <c r="D37" i="6"/>
  <c r="D38" i="6"/>
  <c r="B39" i="6"/>
  <c r="C39" i="6"/>
  <c r="D40" i="6"/>
  <c r="D41" i="6"/>
  <c r="D42" i="6"/>
  <c r="B45" i="6"/>
  <c r="C45" i="6"/>
  <c r="D46" i="6"/>
  <c r="D47" i="6"/>
  <c r="D48" i="6"/>
  <c r="D49" i="6"/>
  <c r="D50" i="6"/>
  <c r="D51" i="6"/>
  <c r="B52" i="6"/>
  <c r="C52" i="6"/>
  <c r="D53" i="6"/>
  <c r="D54" i="6"/>
  <c r="D55" i="6"/>
  <c r="D57" i="6"/>
  <c r="D58" i="6"/>
  <c r="D59" i="6"/>
  <c r="D60" i="6"/>
  <c r="D61" i="6"/>
  <c r="B62" i="6"/>
  <c r="C62" i="6"/>
  <c r="B66" i="6"/>
  <c r="C66" i="6"/>
  <c r="D67" i="6"/>
  <c r="D68" i="6"/>
  <c r="D69" i="6"/>
  <c r="D70" i="6"/>
  <c r="D71" i="6"/>
  <c r="D72" i="6"/>
  <c r="B73" i="6"/>
  <c r="C73" i="6"/>
  <c r="D74" i="6"/>
  <c r="D75" i="6"/>
  <c r="D76" i="6"/>
  <c r="D77" i="6"/>
  <c r="D45" i="6" l="1"/>
  <c r="D8" i="6"/>
  <c r="D39" i="6"/>
  <c r="D73" i="6"/>
  <c r="D52" i="6"/>
  <c r="C82" i="6"/>
  <c r="B82" i="6"/>
  <c r="D28" i="6"/>
  <c r="D20" i="6"/>
  <c r="D13" i="6"/>
  <c r="D62" i="6"/>
  <c r="D66" i="6"/>
  <c r="D34" i="6"/>
  <c r="B9" i="5"/>
  <c r="C9" i="5"/>
  <c r="D10" i="5"/>
  <c r="D11" i="5"/>
  <c r="B14" i="5"/>
  <c r="C14" i="5"/>
  <c r="D15" i="5"/>
  <c r="D16" i="5"/>
  <c r="B19" i="5"/>
  <c r="C19" i="5"/>
  <c r="D20" i="5"/>
  <c r="D21" i="5"/>
  <c r="D22" i="5"/>
  <c r="D23" i="5"/>
  <c r="B26" i="5"/>
  <c r="C26" i="5"/>
  <c r="D27" i="5"/>
  <c r="D28" i="5"/>
  <c r="D32" i="5"/>
  <c r="B33" i="5"/>
  <c r="C33" i="5"/>
  <c r="D34" i="5"/>
  <c r="D39" i="5"/>
  <c r="B40" i="5"/>
  <c r="C40" i="5"/>
  <c r="D41" i="5"/>
  <c r="B45" i="5"/>
  <c r="B44" i="5" s="1"/>
  <c r="C44" i="5"/>
  <c r="D46" i="5"/>
  <c r="D47" i="5"/>
  <c r="D48" i="5"/>
  <c r="D49" i="5"/>
  <c r="D50" i="5"/>
  <c r="D52" i="5"/>
  <c r="B54" i="5"/>
  <c r="B53" i="5" s="1"/>
  <c r="C54" i="5"/>
  <c r="C53" i="5" s="1"/>
  <c r="D55" i="5"/>
  <c r="D56" i="5"/>
  <c r="D59" i="5"/>
  <c r="D62" i="5"/>
  <c r="D63" i="5"/>
  <c r="B65" i="5"/>
  <c r="C65" i="5"/>
  <c r="D66" i="5"/>
  <c r="D71" i="5"/>
  <c r="D76" i="5"/>
  <c r="D81" i="5"/>
  <c r="B83" i="5"/>
  <c r="C83" i="5"/>
  <c r="D84" i="5"/>
  <c r="D85" i="5"/>
  <c r="D87" i="5"/>
  <c r="B89" i="5"/>
  <c r="B88" i="5" s="1"/>
  <c r="C89" i="5"/>
  <c r="C88" i="5" s="1"/>
  <c r="D90" i="5"/>
  <c r="D91" i="5"/>
  <c r="D92" i="5"/>
  <c r="B96" i="5"/>
  <c r="C96" i="5"/>
  <c r="D97" i="5"/>
  <c r="D98" i="5"/>
  <c r="D99" i="5"/>
  <c r="B102" i="5"/>
  <c r="C102" i="5"/>
  <c r="D103" i="5"/>
  <c r="D105" i="5"/>
  <c r="D106" i="5"/>
  <c r="B108" i="5"/>
  <c r="C108" i="5"/>
  <c r="D109" i="5"/>
  <c r="B110" i="5"/>
  <c r="C110" i="5"/>
  <c r="D111" i="5"/>
  <c r="D112" i="5"/>
  <c r="B113" i="5"/>
  <c r="C113" i="5"/>
  <c r="C115" i="5"/>
  <c r="D116" i="5"/>
  <c r="D117" i="5"/>
  <c r="B119" i="5"/>
  <c r="C119" i="5"/>
  <c r="D120" i="5"/>
  <c r="D121" i="5"/>
  <c r="D123" i="5"/>
  <c r="B124" i="5"/>
  <c r="C124" i="5"/>
  <c r="D125" i="5"/>
  <c r="B129" i="5"/>
  <c r="C129" i="5"/>
  <c r="D130" i="5"/>
  <c r="B134" i="5"/>
  <c r="B133" i="5" s="1"/>
  <c r="C134" i="5"/>
  <c r="C133" i="5" s="1"/>
  <c r="D135" i="5"/>
  <c r="D136" i="5"/>
  <c r="D137" i="5"/>
  <c r="B139" i="5"/>
  <c r="B138" i="5" s="1"/>
  <c r="C139" i="5"/>
  <c r="C138" i="5" s="1"/>
  <c r="D140" i="5"/>
  <c r="D141" i="5"/>
  <c r="D142" i="5"/>
  <c r="B144" i="5"/>
  <c r="C144" i="5"/>
  <c r="D145" i="5"/>
  <c r="D146" i="5"/>
  <c r="D147" i="5"/>
  <c r="D150" i="5"/>
  <c r="B151" i="5"/>
  <c r="C151" i="5"/>
  <c r="D152" i="5"/>
  <c r="D153" i="5"/>
  <c r="B155" i="5"/>
  <c r="B154" i="5" s="1"/>
  <c r="C155" i="5"/>
  <c r="C154" i="5" s="1"/>
  <c r="D162" i="5"/>
  <c r="B164" i="5"/>
  <c r="B163" i="5" s="1"/>
  <c r="C164" i="5"/>
  <c r="C163" i="5" s="1"/>
  <c r="D165" i="5"/>
  <c r="D166" i="5"/>
  <c r="C8" i="5" l="1"/>
  <c r="D82" i="6"/>
  <c r="D102" i="5"/>
  <c r="C60" i="5"/>
  <c r="B8" i="5"/>
  <c r="B60" i="5"/>
  <c r="D89" i="5"/>
  <c r="D53" i="5"/>
  <c r="D33" i="5"/>
  <c r="D129" i="5"/>
  <c r="D124" i="5"/>
  <c r="D40" i="5"/>
  <c r="B25" i="5"/>
  <c r="D88" i="5"/>
  <c r="C118" i="5"/>
  <c r="D108" i="5"/>
  <c r="D70" i="5"/>
  <c r="D104" i="5"/>
  <c r="D110" i="5"/>
  <c r="D113" i="5"/>
  <c r="D115" i="5"/>
  <c r="D119" i="5"/>
  <c r="B143" i="5"/>
  <c r="C143" i="5"/>
  <c r="B95" i="5"/>
  <c r="D151" i="5"/>
  <c r="D138" i="5"/>
  <c r="D75" i="5"/>
  <c r="D139" i="5"/>
  <c r="D80" i="5"/>
  <c r="D45" i="5"/>
  <c r="D44" i="5"/>
  <c r="D14" i="5"/>
  <c r="D133" i="5"/>
  <c r="C95" i="5"/>
  <c r="D83" i="5"/>
  <c r="D65" i="5"/>
  <c r="D54" i="5"/>
  <c r="C25" i="5"/>
  <c r="D19" i="5"/>
  <c r="D154" i="5"/>
  <c r="D163" i="5"/>
  <c r="D155" i="5"/>
  <c r="D134" i="5"/>
  <c r="B118" i="5"/>
  <c r="D164" i="5"/>
  <c r="D144" i="5"/>
  <c r="D96" i="5"/>
  <c r="D26" i="5"/>
  <c r="D9" i="5"/>
  <c r="D60" i="5" l="1"/>
  <c r="D143" i="5"/>
  <c r="D118" i="5"/>
  <c r="D25" i="5"/>
  <c r="D8" i="5"/>
  <c r="C7" i="5"/>
  <c r="C168" i="5" s="1"/>
  <c r="D95" i="5"/>
  <c r="B7" i="5"/>
  <c r="B168" i="5" s="1"/>
  <c r="D7" i="5" l="1"/>
  <c r="D168" i="5" s="1"/>
</calcChain>
</file>

<file path=xl/sharedStrings.xml><?xml version="1.0" encoding="utf-8"?>
<sst xmlns="http://schemas.openxmlformats.org/spreadsheetml/2006/main" count="250" uniqueCount="60">
  <si>
    <t>FUENTE: Dirección General de Administración Escolar, UNAM.</t>
  </si>
  <si>
    <t>T O T A L</t>
  </si>
  <si>
    <t>TÉCNICO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</si>
  <si>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</si>
  <si>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</si>
  <si>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</si>
  <si>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</si>
  <si>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</si>
  <si>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</si>
  <si>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</si>
  <si>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</si>
  <si>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</si>
  <si>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</si>
  <si>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</si>
  <si>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</si>
  <si>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t>Total</t>
  </si>
  <si>
    <t>Mujeres</t>
  </si>
  <si>
    <t>Hombres</t>
  </si>
  <si>
    <t>UNAM. TÍTULOS EXPEDIDOS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</si>
  <si>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</si>
  <si>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</si>
  <si>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</si>
  <si>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</si>
  <si>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</si>
  <si>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Psicología</t>
  </si>
  <si>
    <t>Facultad de Estudios Superiores Iztacala</t>
  </si>
  <si>
    <t>Informática</t>
  </si>
  <si>
    <t>Diseño y Comunicación Visual</t>
  </si>
  <si>
    <t>Contaduría</t>
  </si>
  <si>
    <t>Administración</t>
  </si>
  <si>
    <t>Facultad de Estudios Superiores Cuautitlán</t>
  </si>
  <si>
    <t>Sociología</t>
  </si>
  <si>
    <t>Relaciones Internacionales</t>
  </si>
  <si>
    <t>Pedagogía</t>
  </si>
  <si>
    <t>Economía</t>
  </si>
  <si>
    <t>Derecho</t>
  </si>
  <si>
    <t>Facultad de Estudios Superiores Aragón</t>
  </si>
  <si>
    <t>Lengua y Literaturas Hispánicas</t>
  </si>
  <si>
    <t>Historia</t>
  </si>
  <si>
    <t>Filosofía</t>
  </si>
  <si>
    <t>Ciencias Políticas y Administración Pública</t>
  </si>
  <si>
    <t>Ciencias de la Comunicación</t>
  </si>
  <si>
    <t>Facultad de Estudios Superiores Acatlán</t>
  </si>
  <si>
    <t>Facultad de Psicología</t>
  </si>
  <si>
    <t>Lengua y Literaturas Modernas (Letras Inglesas)</t>
  </si>
  <si>
    <t>Geografía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</si>
  <si>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</si>
  <si>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</si>
  <si>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</si>
  <si>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</si>
  <si>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</si>
  <si>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</si>
  <si>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Carrera / Opción de titulación</t>
  </si>
  <si>
    <t>Entidad académica / Opción de titulación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</si>
  <si>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</si>
  <si>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</si>
  <si>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</si>
  <si>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</si>
  <si>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</si>
  <si>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SISTEMA UNIVERSIDAD ABIERTA Y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</si>
</sst>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3" fontId="3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3" applyNumberFormat="1" applyFont="1" applyAlignment="1">
      <alignment vertical="center"/>
    </xf>
    <xf numFmtId="3" fontId="3" fillId="2" borderId="0" xfId="1" quotePrefix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2" fillId="0" borderId="0" xfId="1" quotePrefix="1" applyNumberFormat="1" applyFont="1" applyAlignment="1">
      <alignment horizontal="right" vertical="center"/>
    </xf>
    <xf numFmtId="3" fontId="3" fillId="0" borderId="0" xfId="1" quotePrefix="1" applyNumberFormat="1" applyFont="1" applyAlignment="1">
      <alignment horizontal="right" vertical="center"/>
    </xf>
    <xf numFmtId="0" fontId="3" fillId="0" borderId="0" xfId="1" quotePrefix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1" quotePrefix="1" applyNumberFormat="1" applyFont="1" applyAlignment="1">
      <alignment vertical="center"/>
    </xf>
    <xf numFmtId="3" fontId="3" fillId="0" borderId="0" xfId="1" quotePrefix="1" applyNumberFormat="1" applyFont="1" applyAlignment="1">
      <alignment vertical="center"/>
    </xf>
    <xf numFmtId="3" fontId="7" fillId="2" borderId="0" xfId="3" applyNumberFormat="1" applyFont="1" applyFill="1" applyAlignment="1">
      <alignment horizontal="center" vertical="center"/>
    </xf>
    <xf numFmtId="1" fontId="7" fillId="2" borderId="0" xfId="2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" fontId="3" fillId="2" borderId="0" xfId="2" applyNumberFormat="1" applyFont="1" applyFill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/>
    </xf>
    <xf numFmtId="1" fontId="5" fillId="0" borderId="0" xfId="2" applyNumberFormat="1" applyFont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 indent="1"/>
    </xf>
    <xf numFmtId="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12" fillId="0" borderId="0" xfId="5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1" fontId="3" fillId="0" borderId="0" xfId="2" applyNumberFormat="1" applyFont="1" applyAlignment="1">
      <alignment horizontal="left" vertical="center" indent="1"/>
    </xf>
    <xf numFmtId="0" fontId="2" fillId="0" borderId="0" xfId="1" quotePrefix="1" applyFont="1" applyAlignment="1">
      <alignment horizontal="right" vertical="center"/>
    </xf>
    <xf numFmtId="0" fontId="3" fillId="0" borderId="0" xfId="1" quotePrefix="1" applyFont="1" applyAlignment="1">
      <alignment horizontal="right" vertical="center"/>
    </xf>
    <xf numFmtId="1" fontId="2" fillId="0" borderId="0" xfId="3" applyNumberFormat="1" applyFont="1" applyAlignment="1">
      <alignment horizontal="right" vertical="center"/>
    </xf>
    <xf numFmtId="1" fontId="3" fillId="0" borderId="0" xfId="3" applyNumberFormat="1" applyFont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3" fontId="3" fillId="0" borderId="0" xfId="2" applyNumberFormat="1" applyFont="1" applyAlignment="1">
      <alignment vertical="center"/>
    </xf>
    <xf numFmtId="3" fontId="7" fillId="2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3" fontId="9" fillId="0" borderId="0" xfId="0" applyNumberFormat="1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3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1" fontId="3" fillId="0" borderId="0" xfId="2" quotePrefix="1" applyNumberFormat="1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_exp_lic" xfId="3" xr:uid="{00000000-0005-0000-0000-000003000000}"/>
    <cellStyle name="Normal_exp_sua" xfId="2" xr:uid="{00000000-0005-0000-0000-000004000000}"/>
    <cellStyle name="Normal_Hoja1" xfId="5" xr:uid="{00000000-0005-0000-0000-000006000000}"/>
    <cellStyle name="Porcentaje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D170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5"/>
  <cols>
    <col min="1" max="1" width="62.85546875" style="26" customWidth="1"/>
    <col min="2" max="4" width="11.42578125" style="25" customWidth="1"/>
    <col min="5" max="16384" width="10.7109375" style="24"/>
  </cols>
  <sheetData>
    <row r="1" spans="1:4" ht="15" customHeight="1" x14ac:dyDescent="0.25">
      <c r="A1" s="56" t="s">
        <v>18</v>
      </c>
      <c r="B1" s="56"/>
      <c r="C1" s="56"/>
      <c r="D1" s="56"/>
    </row>
    <row r="2" spans="1:4" ht="15" customHeight="1" x14ac:dyDescent="0.25">
      <c r="A2" s="56" t="s">
        <v>59</v>
      </c>
      <c r="B2" s="56"/>
      <c r="C2" s="56"/>
      <c r="D2" s="56"/>
    </row>
    <row r="3" spans="1:4" ht="15" customHeight="1" x14ac:dyDescent="0.25">
      <c r="A3" s="58">
        <v>2022</v>
      </c>
      <c r="B3" s="58"/>
      <c r="C3" s="58"/>
      <c r="D3" s="58"/>
    </row>
    <row r="5" spans="1:4" ht="15" customHeight="1" x14ac:dyDescent="0.25">
      <c r="A5" s="21" t="s">
        <v>52</v>
      </c>
      <c r="B5" s="43" t="s">
        <v>17</v>
      </c>
      <c r="C5" s="43" t="s">
        <v>16</v>
      </c>
      <c r="D5" s="43" t="s">
        <v>15</v>
      </c>
    </row>
    <row r="6" spans="1:4" ht="9" customHeight="1" x14ac:dyDescent="0.25"/>
    <row r="7" spans="1:4" ht="15" customHeight="1" x14ac:dyDescent="0.25">
      <c r="A7" s="31" t="s">
        <v>14</v>
      </c>
      <c r="B7" s="42">
        <f>SUM(B8:B162)/3</f>
        <v>721</v>
      </c>
      <c r="C7" s="42">
        <f>SUM(C8:C162)/3</f>
        <v>1600</v>
      </c>
      <c r="D7" s="42">
        <f>SUM(D8:D162)/3</f>
        <v>2321</v>
      </c>
    </row>
    <row r="8" spans="1:4" ht="15" customHeight="1" x14ac:dyDescent="0.25">
      <c r="A8" s="31" t="s">
        <v>51</v>
      </c>
      <c r="B8" s="1">
        <f>SUM(B9,B14,B19,B22)</f>
        <v>69</v>
      </c>
      <c r="C8" s="1">
        <f>SUM(C9,C14,C19,C22)</f>
        <v>49</v>
      </c>
      <c r="D8" s="1">
        <f t="shared" ref="D8:D46" si="0">SUM(B8:C8)</f>
        <v>118</v>
      </c>
    </row>
    <row r="9" spans="1:4" s="32" customFormat="1" ht="15" customHeight="1" x14ac:dyDescent="0.25">
      <c r="A9" s="36" t="s">
        <v>41</v>
      </c>
      <c r="B9" s="1">
        <f>SUM(B10:B13)</f>
        <v>22</v>
      </c>
      <c r="C9" s="1">
        <f>SUM(C10:C13)</f>
        <v>23</v>
      </c>
      <c r="D9" s="1">
        <f t="shared" si="0"/>
        <v>45</v>
      </c>
    </row>
    <row r="10" spans="1:4" ht="15" customHeight="1" x14ac:dyDescent="0.25">
      <c r="A10" s="45" t="s">
        <v>11</v>
      </c>
      <c r="B10" s="22">
        <v>8</v>
      </c>
      <c r="C10" s="22">
        <v>10</v>
      </c>
      <c r="D10" s="29">
        <f t="shared" si="0"/>
        <v>18</v>
      </c>
    </row>
    <row r="11" spans="1:4" ht="15" customHeight="1" x14ac:dyDescent="0.25">
      <c r="A11" s="45" t="s">
        <v>13</v>
      </c>
      <c r="B11">
        <v>10</v>
      </c>
      <c r="C11">
        <v>6</v>
      </c>
      <c r="D11" s="29">
        <f t="shared" si="0"/>
        <v>16</v>
      </c>
    </row>
    <row r="12" spans="1:4" ht="15" customHeight="1" x14ac:dyDescent="0.25">
      <c r="A12" s="45" t="s">
        <v>8</v>
      </c>
      <c r="B12" s="22">
        <v>3</v>
      </c>
      <c r="C12" s="22">
        <v>6</v>
      </c>
      <c r="D12" s="29">
        <f t="shared" si="0"/>
        <v>9</v>
      </c>
    </row>
    <row r="13" spans="1:4" ht="15" customHeight="1" x14ac:dyDescent="0.25">
      <c r="A13" s="45" t="s">
        <v>9</v>
      </c>
      <c r="B13" s="22">
        <v>1</v>
      </c>
      <c r="C13" s="22">
        <v>1</v>
      </c>
      <c r="D13" s="29">
        <f t="shared" si="0"/>
        <v>2</v>
      </c>
    </row>
    <row r="14" spans="1:4" s="32" customFormat="1" ht="15" customHeight="1" x14ac:dyDescent="0.25">
      <c r="A14" s="36" t="s">
        <v>40</v>
      </c>
      <c r="B14" s="1">
        <f>SUM(B15:B18)</f>
        <v>31</v>
      </c>
      <c r="C14" s="1">
        <f>SUM(C15:C18)</f>
        <v>16</v>
      </c>
      <c r="D14" s="1">
        <f t="shared" si="0"/>
        <v>47</v>
      </c>
    </row>
    <row r="15" spans="1:4" ht="15" customHeight="1" x14ac:dyDescent="0.25">
      <c r="A15" s="45" t="s">
        <v>13</v>
      </c>
      <c r="B15" s="22">
        <v>15</v>
      </c>
      <c r="C15" s="22">
        <v>13</v>
      </c>
      <c r="D15" s="29">
        <f t="shared" si="0"/>
        <v>28</v>
      </c>
    </row>
    <row r="16" spans="1:4" ht="15" customHeight="1" x14ac:dyDescent="0.25">
      <c r="A16" s="45" t="s">
        <v>9</v>
      </c>
      <c r="B16" s="22">
        <v>8</v>
      </c>
      <c r="C16" s="22">
        <v>2</v>
      </c>
      <c r="D16" s="29">
        <f t="shared" si="0"/>
        <v>10</v>
      </c>
    </row>
    <row r="17" spans="1:4" ht="15" customHeight="1" x14ac:dyDescent="0.25">
      <c r="A17" s="45" t="s">
        <v>11</v>
      </c>
      <c r="B17" s="22">
        <v>7</v>
      </c>
      <c r="C17" s="22">
        <v>0</v>
      </c>
      <c r="D17" s="29">
        <f t="shared" si="0"/>
        <v>7</v>
      </c>
    </row>
    <row r="18" spans="1:4" ht="15" customHeight="1" x14ac:dyDescent="0.25">
      <c r="A18" s="45" t="s">
        <v>8</v>
      </c>
      <c r="B18" s="22">
        <v>1</v>
      </c>
      <c r="C18" s="22">
        <v>1</v>
      </c>
      <c r="D18" s="29">
        <f t="shared" si="0"/>
        <v>2</v>
      </c>
    </row>
    <row r="19" spans="1:4" s="32" customFormat="1" ht="15" customHeight="1" x14ac:dyDescent="0.25">
      <c r="A19" s="36" t="s">
        <v>32</v>
      </c>
      <c r="B19" s="1">
        <f>+B20+B21</f>
        <v>10</v>
      </c>
      <c r="C19" s="1">
        <f>+C20+C21</f>
        <v>5</v>
      </c>
      <c r="D19" s="1">
        <f t="shared" si="0"/>
        <v>15</v>
      </c>
    </row>
    <row r="20" spans="1:4" ht="15" customHeight="1" x14ac:dyDescent="0.25">
      <c r="A20" s="45" t="s">
        <v>11</v>
      </c>
      <c r="B20" s="22">
        <v>7</v>
      </c>
      <c r="C20" s="22">
        <v>4</v>
      </c>
      <c r="D20" s="29">
        <f t="shared" si="0"/>
        <v>11</v>
      </c>
    </row>
    <row r="21" spans="1:4" ht="15" customHeight="1" x14ac:dyDescent="0.25">
      <c r="A21" s="45" t="s">
        <v>13</v>
      </c>
      <c r="B21" s="22">
        <v>3</v>
      </c>
      <c r="C21" s="22">
        <v>1</v>
      </c>
      <c r="D21" s="29">
        <f t="shared" si="0"/>
        <v>4</v>
      </c>
    </row>
    <row r="22" spans="1:4" ht="15" customHeight="1" x14ac:dyDescent="0.25">
      <c r="A22" s="36" t="s">
        <v>31</v>
      </c>
      <c r="B22" s="1">
        <f>SUM(B23:B24)</f>
        <v>6</v>
      </c>
      <c r="C22" s="1">
        <f>SUM(C23:C24)</f>
        <v>5</v>
      </c>
      <c r="D22" s="1">
        <f t="shared" si="0"/>
        <v>11</v>
      </c>
    </row>
    <row r="23" spans="1:4" ht="15" customHeight="1" x14ac:dyDescent="0.25">
      <c r="A23" s="45" t="s">
        <v>11</v>
      </c>
      <c r="B23" s="22">
        <v>6</v>
      </c>
      <c r="C23" s="22">
        <v>3</v>
      </c>
      <c r="D23" s="29">
        <f t="shared" si="0"/>
        <v>9</v>
      </c>
    </row>
    <row r="24" spans="1:4" ht="15" customHeight="1" x14ac:dyDescent="0.25">
      <c r="A24" s="45" t="s">
        <v>9</v>
      </c>
      <c r="B24" s="22">
        <v>0</v>
      </c>
      <c r="C24" s="22">
        <v>2</v>
      </c>
      <c r="D24" s="29">
        <f t="shared" si="0"/>
        <v>2</v>
      </c>
    </row>
    <row r="25" spans="1:4" ht="15" customHeight="1" x14ac:dyDescent="0.25">
      <c r="A25" s="31" t="s">
        <v>50</v>
      </c>
      <c r="B25" s="1">
        <f>SUM(B26,B33,B40)</f>
        <v>86</v>
      </c>
      <c r="C25" s="1">
        <f>SUM(C26,C33,C40)</f>
        <v>104</v>
      </c>
      <c r="D25" s="1">
        <f t="shared" si="0"/>
        <v>190</v>
      </c>
    </row>
    <row r="26" spans="1:4" s="32" customFormat="1" ht="15" customHeight="1" x14ac:dyDescent="0.25">
      <c r="A26" s="36" t="s">
        <v>29</v>
      </c>
      <c r="B26" s="1">
        <f>SUM(B27:B32)</f>
        <v>35</v>
      </c>
      <c r="C26" s="1">
        <f>SUM(C27:C32)</f>
        <v>54</v>
      </c>
      <c r="D26" s="1">
        <f t="shared" si="0"/>
        <v>89</v>
      </c>
    </row>
    <row r="27" spans="1:4" ht="15" customHeight="1" x14ac:dyDescent="0.25">
      <c r="A27" s="45" t="s">
        <v>12</v>
      </c>
      <c r="B27" s="22">
        <v>4</v>
      </c>
      <c r="C27" s="22">
        <v>8</v>
      </c>
      <c r="D27" s="29">
        <f t="shared" si="0"/>
        <v>12</v>
      </c>
    </row>
    <row r="28" spans="1:4" ht="15" customHeight="1" x14ac:dyDescent="0.25">
      <c r="A28" s="45" t="s">
        <v>10</v>
      </c>
      <c r="B28" s="22">
        <v>5</v>
      </c>
      <c r="C28" s="22">
        <v>7</v>
      </c>
      <c r="D28" s="29">
        <f t="shared" si="0"/>
        <v>12</v>
      </c>
    </row>
    <row r="29" spans="1:4" ht="15" customHeight="1" x14ac:dyDescent="0.25">
      <c r="A29" s="45" t="s">
        <v>8</v>
      </c>
      <c r="B29" s="22">
        <v>2</v>
      </c>
      <c r="C29" s="22">
        <v>4</v>
      </c>
      <c r="D29" s="29">
        <f t="shared" si="0"/>
        <v>6</v>
      </c>
    </row>
    <row r="30" spans="1:4" ht="15" customHeight="1" x14ac:dyDescent="0.25">
      <c r="A30" s="45" t="s">
        <v>6</v>
      </c>
      <c r="B30" s="22">
        <v>1</v>
      </c>
      <c r="C30" s="22">
        <v>3</v>
      </c>
      <c r="D30" s="29">
        <f t="shared" si="0"/>
        <v>4</v>
      </c>
    </row>
    <row r="31" spans="1:4" ht="15" customHeight="1" x14ac:dyDescent="0.25">
      <c r="A31" s="45" t="s">
        <v>11</v>
      </c>
      <c r="B31" s="22">
        <v>2</v>
      </c>
      <c r="C31" s="22">
        <v>0</v>
      </c>
      <c r="D31" s="29">
        <f t="shared" si="0"/>
        <v>2</v>
      </c>
    </row>
    <row r="32" spans="1:4" ht="15" customHeight="1" x14ac:dyDescent="0.25">
      <c r="A32" s="45" t="s">
        <v>3</v>
      </c>
      <c r="B32" s="22">
        <v>21</v>
      </c>
      <c r="C32" s="22">
        <v>32</v>
      </c>
      <c r="D32" s="29">
        <f t="shared" si="0"/>
        <v>53</v>
      </c>
    </row>
    <row r="33" spans="1:4" s="32" customFormat="1" ht="15" customHeight="1" x14ac:dyDescent="0.25">
      <c r="A33" s="36" t="s">
        <v>28</v>
      </c>
      <c r="B33" s="1">
        <f>SUM(B34:B39)</f>
        <v>29</v>
      </c>
      <c r="C33" s="1">
        <f>SUM(C34:C39)</f>
        <v>47</v>
      </c>
      <c r="D33" s="1">
        <f t="shared" si="0"/>
        <v>76</v>
      </c>
    </row>
    <row r="34" spans="1:4" ht="15" customHeight="1" x14ac:dyDescent="0.25">
      <c r="A34" s="45" t="s">
        <v>10</v>
      </c>
      <c r="B34" s="22">
        <v>2</v>
      </c>
      <c r="C34" s="22">
        <v>11</v>
      </c>
      <c r="D34" s="29">
        <f t="shared" si="0"/>
        <v>13</v>
      </c>
    </row>
    <row r="35" spans="1:4" ht="15" customHeight="1" x14ac:dyDescent="0.25">
      <c r="A35" s="45" t="s">
        <v>12</v>
      </c>
      <c r="B35" s="22">
        <v>5</v>
      </c>
      <c r="C35" s="22">
        <v>4</v>
      </c>
      <c r="D35" s="29">
        <f t="shared" si="0"/>
        <v>9</v>
      </c>
    </row>
    <row r="36" spans="1:4" ht="15" customHeight="1" x14ac:dyDescent="0.25">
      <c r="A36" s="45" t="s">
        <v>8</v>
      </c>
      <c r="B36" s="22">
        <v>1</v>
      </c>
      <c r="C36" s="22">
        <v>4</v>
      </c>
      <c r="D36" s="29">
        <f t="shared" si="0"/>
        <v>5</v>
      </c>
    </row>
    <row r="37" spans="1:4" ht="15" customHeight="1" x14ac:dyDescent="0.25">
      <c r="A37" s="45" t="s">
        <v>11</v>
      </c>
      <c r="B37" s="22">
        <v>0</v>
      </c>
      <c r="C37" s="22">
        <v>4</v>
      </c>
      <c r="D37" s="29">
        <f t="shared" si="0"/>
        <v>4</v>
      </c>
    </row>
    <row r="38" spans="1:4" ht="15" customHeight="1" x14ac:dyDescent="0.25">
      <c r="A38" s="45" t="s">
        <v>6</v>
      </c>
      <c r="B38" s="22">
        <v>0</v>
      </c>
      <c r="C38" s="22">
        <v>1</v>
      </c>
      <c r="D38" s="29">
        <f t="shared" si="0"/>
        <v>1</v>
      </c>
    </row>
    <row r="39" spans="1:4" ht="15" customHeight="1" x14ac:dyDescent="0.25">
      <c r="A39" s="45" t="s">
        <v>3</v>
      </c>
      <c r="B39" s="22">
        <v>21</v>
      </c>
      <c r="C39" s="22">
        <v>23</v>
      </c>
      <c r="D39" s="29">
        <f t="shared" si="0"/>
        <v>44</v>
      </c>
    </row>
    <row r="40" spans="1:4" ht="15" customHeight="1" x14ac:dyDescent="0.25">
      <c r="A40" s="50" t="s">
        <v>26</v>
      </c>
      <c r="B40" s="51">
        <f>SUM(B41:B43)</f>
        <v>22</v>
      </c>
      <c r="C40" s="51">
        <f>SUM(C41:C43)</f>
        <v>3</v>
      </c>
      <c r="D40" s="1">
        <f t="shared" si="0"/>
        <v>25</v>
      </c>
    </row>
    <row r="41" spans="1:4" ht="15" customHeight="1" x14ac:dyDescent="0.25">
      <c r="A41" s="45" t="s">
        <v>12</v>
      </c>
      <c r="B41" s="22">
        <v>4</v>
      </c>
      <c r="C41" s="22">
        <v>1</v>
      </c>
      <c r="D41" s="29">
        <f t="shared" si="0"/>
        <v>5</v>
      </c>
    </row>
    <row r="42" spans="1:4" ht="15" customHeight="1" x14ac:dyDescent="0.25">
      <c r="A42" s="45" t="s">
        <v>10</v>
      </c>
      <c r="B42" s="22">
        <v>1</v>
      </c>
      <c r="C42" s="22">
        <v>0</v>
      </c>
      <c r="D42" s="29">
        <f t="shared" si="0"/>
        <v>1</v>
      </c>
    </row>
    <row r="43" spans="1:4" ht="15" customHeight="1" x14ac:dyDescent="0.25">
      <c r="A43" s="45" t="s">
        <v>3</v>
      </c>
      <c r="B43" s="22">
        <v>17</v>
      </c>
      <c r="C43" s="22">
        <v>2</v>
      </c>
      <c r="D43" s="29">
        <f t="shared" si="0"/>
        <v>19</v>
      </c>
    </row>
    <row r="44" spans="1:4" ht="15" customHeight="1" x14ac:dyDescent="0.25">
      <c r="A44" s="31" t="s">
        <v>49</v>
      </c>
      <c r="B44" s="1">
        <f>+B45</f>
        <v>162</v>
      </c>
      <c r="C44" s="1">
        <f>+C45</f>
        <v>198</v>
      </c>
      <c r="D44" s="1">
        <f t="shared" si="0"/>
        <v>360</v>
      </c>
    </row>
    <row r="45" spans="1:4" s="32" customFormat="1" ht="15" customHeight="1" x14ac:dyDescent="0.25">
      <c r="A45" s="36" t="s">
        <v>35</v>
      </c>
      <c r="B45" s="1">
        <f>SUM(B46:B52)</f>
        <v>162</v>
      </c>
      <c r="C45" s="1">
        <f>SUM(C46:C52)</f>
        <v>198</v>
      </c>
      <c r="D45" s="1">
        <f t="shared" si="0"/>
        <v>360</v>
      </c>
    </row>
    <row r="46" spans="1:4" ht="15" customHeight="1" x14ac:dyDescent="0.25">
      <c r="A46" s="45" t="s">
        <v>13</v>
      </c>
      <c r="B46" s="22">
        <v>96</v>
      </c>
      <c r="C46" s="22">
        <v>94</v>
      </c>
      <c r="D46" s="29">
        <f t="shared" si="0"/>
        <v>190</v>
      </c>
    </row>
    <row r="47" spans="1:4" ht="15" customHeight="1" x14ac:dyDescent="0.25">
      <c r="A47" s="45" t="s">
        <v>9</v>
      </c>
      <c r="B47" s="22">
        <v>56</v>
      </c>
      <c r="C47" s="22">
        <v>79</v>
      </c>
      <c r="D47" s="29">
        <f t="shared" ref="D47:D94" si="1">SUM(B47:C47)</f>
        <v>135</v>
      </c>
    </row>
    <row r="48" spans="1:4" ht="15" customHeight="1" x14ac:dyDescent="0.25">
      <c r="A48" s="45" t="s">
        <v>7</v>
      </c>
      <c r="B48" s="22">
        <v>2</v>
      </c>
      <c r="C48" s="22">
        <v>9</v>
      </c>
      <c r="D48" s="29">
        <f t="shared" si="1"/>
        <v>11</v>
      </c>
    </row>
    <row r="49" spans="1:4" ht="15" customHeight="1" x14ac:dyDescent="0.25">
      <c r="A49" s="45" t="s">
        <v>11</v>
      </c>
      <c r="B49" s="22">
        <v>5</v>
      </c>
      <c r="C49" s="22">
        <v>10</v>
      </c>
      <c r="D49" s="29">
        <f t="shared" si="1"/>
        <v>15</v>
      </c>
    </row>
    <row r="50" spans="1:4" ht="15" customHeight="1" x14ac:dyDescent="0.25">
      <c r="A50" s="45" t="s">
        <v>8</v>
      </c>
      <c r="B50" s="22">
        <v>2</v>
      </c>
      <c r="C50" s="22">
        <v>2</v>
      </c>
      <c r="D50" s="29">
        <f t="shared" si="1"/>
        <v>4</v>
      </c>
    </row>
    <row r="51" spans="1:4" ht="15" customHeight="1" x14ac:dyDescent="0.25">
      <c r="A51" s="45" t="s">
        <v>12</v>
      </c>
      <c r="B51" s="22">
        <v>1</v>
      </c>
      <c r="C51" s="22">
        <v>1</v>
      </c>
      <c r="D51" s="29">
        <f t="shared" si="1"/>
        <v>2</v>
      </c>
    </row>
    <row r="52" spans="1:4" ht="15" customHeight="1" x14ac:dyDescent="0.25">
      <c r="A52" s="45" t="s">
        <v>3</v>
      </c>
      <c r="B52" s="22">
        <v>0</v>
      </c>
      <c r="C52" s="22">
        <v>3</v>
      </c>
      <c r="D52" s="29">
        <f t="shared" si="1"/>
        <v>3</v>
      </c>
    </row>
    <row r="53" spans="1:4" ht="15" customHeight="1" x14ac:dyDescent="0.25">
      <c r="A53" s="31" t="s">
        <v>48</v>
      </c>
      <c r="B53" s="1">
        <f>+B54</f>
        <v>38</v>
      </c>
      <c r="C53" s="1">
        <f>+C54</f>
        <v>20</v>
      </c>
      <c r="D53" s="1">
        <f t="shared" si="1"/>
        <v>58</v>
      </c>
    </row>
    <row r="54" spans="1:4" s="32" customFormat="1" ht="15" customHeight="1" x14ac:dyDescent="0.25">
      <c r="A54" s="36" t="s">
        <v>34</v>
      </c>
      <c r="B54" s="1">
        <f>SUM(B55:B59)</f>
        <v>38</v>
      </c>
      <c r="C54" s="1">
        <f>SUM(C55:C59)</f>
        <v>20</v>
      </c>
      <c r="D54" s="1">
        <f t="shared" si="1"/>
        <v>58</v>
      </c>
    </row>
    <row r="55" spans="1:4" ht="15" customHeight="1" x14ac:dyDescent="0.25">
      <c r="A55" s="45" t="s">
        <v>11</v>
      </c>
      <c r="B55" s="22">
        <v>11</v>
      </c>
      <c r="C55" s="22">
        <v>6</v>
      </c>
      <c r="D55" s="29">
        <f t="shared" si="1"/>
        <v>17</v>
      </c>
    </row>
    <row r="56" spans="1:4" ht="15" customHeight="1" x14ac:dyDescent="0.25">
      <c r="A56" s="45" t="s">
        <v>8</v>
      </c>
      <c r="B56" s="22">
        <v>12</v>
      </c>
      <c r="C56" s="22">
        <v>5</v>
      </c>
      <c r="D56" s="29">
        <f t="shared" si="1"/>
        <v>17</v>
      </c>
    </row>
    <row r="57" spans="1:4" ht="15" customHeight="1" x14ac:dyDescent="0.25">
      <c r="A57" s="45" t="s">
        <v>12</v>
      </c>
      <c r="B57" s="22">
        <v>2</v>
      </c>
      <c r="C57" s="22">
        <v>0</v>
      </c>
      <c r="D57" s="29">
        <f t="shared" si="1"/>
        <v>2</v>
      </c>
    </row>
    <row r="58" spans="1:4" ht="15" customHeight="1" x14ac:dyDescent="0.25">
      <c r="A58" s="45" t="s">
        <v>10</v>
      </c>
      <c r="B58" s="22">
        <v>1</v>
      </c>
      <c r="C58" s="22">
        <v>0</v>
      </c>
      <c r="D58" s="29">
        <f t="shared" si="1"/>
        <v>1</v>
      </c>
    </row>
    <row r="59" spans="1:4" ht="15" customHeight="1" x14ac:dyDescent="0.25">
      <c r="A59" s="45" t="s">
        <v>3</v>
      </c>
      <c r="B59" s="22">
        <v>12</v>
      </c>
      <c r="C59" s="22">
        <v>9</v>
      </c>
      <c r="D59" s="29">
        <f t="shared" si="1"/>
        <v>21</v>
      </c>
    </row>
    <row r="60" spans="1:4" ht="15" customHeight="1" x14ac:dyDescent="0.25">
      <c r="A60" s="31" t="s">
        <v>47</v>
      </c>
      <c r="B60" s="15">
        <f>SUM(B61,B65,B67,B70,B75,B80,B83)</f>
        <v>52</v>
      </c>
      <c r="C60" s="15">
        <f>SUM(C61,C65,C67,C70,C75,C80,C83)</f>
        <v>79</v>
      </c>
      <c r="D60" s="15">
        <f>SUM(B60:C60)</f>
        <v>131</v>
      </c>
    </row>
    <row r="61" spans="1:4" ht="15" customHeight="1" x14ac:dyDescent="0.25">
      <c r="A61" s="36" t="s">
        <v>46</v>
      </c>
      <c r="B61" s="15">
        <f>SUM(B62:B64)</f>
        <v>4</v>
      </c>
      <c r="C61" s="15">
        <f t="shared" ref="C61" si="2">SUM(C62:C64)</f>
        <v>5</v>
      </c>
      <c r="D61" s="15">
        <f>SUM(B61:C61)</f>
        <v>9</v>
      </c>
    </row>
    <row r="62" spans="1:4" ht="15" customHeight="1" x14ac:dyDescent="0.25">
      <c r="A62" s="35" t="s">
        <v>11</v>
      </c>
      <c r="B62" s="34">
        <v>1</v>
      </c>
      <c r="C62" s="34">
        <v>4</v>
      </c>
      <c r="D62" s="37">
        <f t="shared" si="1"/>
        <v>5</v>
      </c>
    </row>
    <row r="63" spans="1:4" ht="15" customHeight="1" x14ac:dyDescent="0.25">
      <c r="A63" s="35" t="s">
        <v>7</v>
      </c>
      <c r="B63" s="34">
        <v>1</v>
      </c>
      <c r="C63" s="34">
        <v>0</v>
      </c>
      <c r="D63" s="37">
        <f t="shared" si="1"/>
        <v>1</v>
      </c>
    </row>
    <row r="64" spans="1:4" ht="15" customHeight="1" x14ac:dyDescent="0.25">
      <c r="A64" s="35" t="s">
        <v>3</v>
      </c>
      <c r="B64" s="34">
        <v>2</v>
      </c>
      <c r="C64" s="34">
        <v>1</v>
      </c>
      <c r="D64" s="37">
        <f t="shared" si="1"/>
        <v>3</v>
      </c>
    </row>
    <row r="65" spans="1:4" s="32" customFormat="1" ht="15" customHeight="1" x14ac:dyDescent="0.25">
      <c r="A65" s="36" t="s">
        <v>39</v>
      </c>
      <c r="B65" s="15">
        <f>SUM(B66:B66)</f>
        <v>15</v>
      </c>
      <c r="C65" s="15">
        <f>SUM(C66:C66)</f>
        <v>4</v>
      </c>
      <c r="D65" s="38">
        <f t="shared" si="1"/>
        <v>19</v>
      </c>
    </row>
    <row r="66" spans="1:4" ht="15" customHeight="1" x14ac:dyDescent="0.25">
      <c r="A66" s="35" t="s">
        <v>11</v>
      </c>
      <c r="B66" s="34">
        <v>15</v>
      </c>
      <c r="C66" s="34">
        <v>4</v>
      </c>
      <c r="D66" s="37">
        <f t="shared" si="1"/>
        <v>19</v>
      </c>
    </row>
    <row r="67" spans="1:4" ht="15" customHeight="1" x14ac:dyDescent="0.2">
      <c r="A67" s="48" t="s">
        <v>45</v>
      </c>
      <c r="B67" s="47">
        <v>3</v>
      </c>
      <c r="C67" s="47">
        <v>1</v>
      </c>
      <c r="D67" s="38">
        <f t="shared" si="1"/>
        <v>4</v>
      </c>
    </row>
    <row r="68" spans="1:4" ht="15" customHeight="1" x14ac:dyDescent="0.25">
      <c r="A68" s="45" t="s">
        <v>11</v>
      </c>
      <c r="B68" s="46">
        <v>2</v>
      </c>
      <c r="C68" s="46">
        <v>1</v>
      </c>
      <c r="D68" s="37">
        <f t="shared" si="1"/>
        <v>3</v>
      </c>
    </row>
    <row r="69" spans="1:4" ht="15" customHeight="1" x14ac:dyDescent="0.25">
      <c r="A69" s="45" t="s">
        <v>7</v>
      </c>
      <c r="B69" s="46">
        <v>1</v>
      </c>
      <c r="C69" s="46">
        <v>0</v>
      </c>
      <c r="D69" s="37">
        <f t="shared" si="1"/>
        <v>1</v>
      </c>
    </row>
    <row r="70" spans="1:4" s="32" customFormat="1" ht="15" customHeight="1" x14ac:dyDescent="0.25">
      <c r="A70" s="36" t="s">
        <v>38</v>
      </c>
      <c r="B70" s="38">
        <f>SUM(B71:B74)</f>
        <v>9</v>
      </c>
      <c r="C70" s="38">
        <f>SUM(C71:C74)</f>
        <v>11</v>
      </c>
      <c r="D70" s="38">
        <f t="shared" si="1"/>
        <v>20</v>
      </c>
    </row>
    <row r="71" spans="1:4" ht="15" customHeight="1" x14ac:dyDescent="0.2">
      <c r="A71" s="52" t="s">
        <v>11</v>
      </c>
      <c r="B71" s="53">
        <v>7</v>
      </c>
      <c r="C71" s="53">
        <v>8</v>
      </c>
      <c r="D71" s="37">
        <f t="shared" si="1"/>
        <v>15</v>
      </c>
    </row>
    <row r="72" spans="1:4" ht="15" customHeight="1" x14ac:dyDescent="0.2">
      <c r="A72" s="52" t="s">
        <v>6</v>
      </c>
      <c r="B72" s="53">
        <v>1</v>
      </c>
      <c r="C72" s="53">
        <v>1</v>
      </c>
      <c r="D72" s="37">
        <f t="shared" si="1"/>
        <v>2</v>
      </c>
    </row>
    <row r="73" spans="1:4" ht="15" customHeight="1" x14ac:dyDescent="0.2">
      <c r="A73" s="52" t="s">
        <v>7</v>
      </c>
      <c r="B73" s="53">
        <v>0</v>
      </c>
      <c r="C73" s="53">
        <v>1</v>
      </c>
      <c r="D73" s="37">
        <f t="shared" si="1"/>
        <v>1</v>
      </c>
    </row>
    <row r="74" spans="1:4" ht="15" customHeight="1" x14ac:dyDescent="0.2">
      <c r="A74" s="52" t="s">
        <v>3</v>
      </c>
      <c r="B74" s="53">
        <v>1</v>
      </c>
      <c r="C74" s="53">
        <v>1</v>
      </c>
      <c r="D74" s="37">
        <f t="shared" si="1"/>
        <v>2</v>
      </c>
    </row>
    <row r="75" spans="1:4" s="32" customFormat="1" ht="15" customHeight="1" x14ac:dyDescent="0.25">
      <c r="A75" s="36" t="s">
        <v>37</v>
      </c>
      <c r="B75" s="38">
        <f>SUM(B76:B79)</f>
        <v>9</v>
      </c>
      <c r="C75" s="38">
        <f>SUM(C76:C79)</f>
        <v>16</v>
      </c>
      <c r="D75" s="38">
        <f t="shared" si="1"/>
        <v>25</v>
      </c>
    </row>
    <row r="76" spans="1:4" ht="15" customHeight="1" x14ac:dyDescent="0.25">
      <c r="A76" s="35" t="s">
        <v>11</v>
      </c>
      <c r="B76" s="34">
        <v>7</v>
      </c>
      <c r="C76" s="34">
        <v>11</v>
      </c>
      <c r="D76" s="37">
        <f t="shared" si="1"/>
        <v>18</v>
      </c>
    </row>
    <row r="77" spans="1:4" ht="15" customHeight="1" x14ac:dyDescent="0.25">
      <c r="A77" s="35" t="s">
        <v>7</v>
      </c>
      <c r="B77" s="34">
        <v>1</v>
      </c>
      <c r="C77" s="34">
        <v>1</v>
      </c>
      <c r="D77" s="37">
        <f t="shared" si="1"/>
        <v>2</v>
      </c>
    </row>
    <row r="78" spans="1:4" ht="15" customHeight="1" x14ac:dyDescent="0.25">
      <c r="A78" s="35" t="s">
        <v>6</v>
      </c>
      <c r="B78" s="34">
        <v>0</v>
      </c>
      <c r="C78" s="34">
        <v>1</v>
      </c>
      <c r="D78" s="37">
        <f t="shared" si="1"/>
        <v>1</v>
      </c>
    </row>
    <row r="79" spans="1:4" ht="15" customHeight="1" x14ac:dyDescent="0.25">
      <c r="A79" s="35" t="s">
        <v>3</v>
      </c>
      <c r="B79" s="34">
        <v>1</v>
      </c>
      <c r="C79" s="34">
        <v>3</v>
      </c>
      <c r="D79" s="37">
        <f t="shared" si="1"/>
        <v>4</v>
      </c>
    </row>
    <row r="80" spans="1:4" s="32" customFormat="1" ht="15" customHeight="1" x14ac:dyDescent="0.25">
      <c r="A80" s="36" t="s">
        <v>44</v>
      </c>
      <c r="B80" s="38">
        <f>SUM(B81:B82)</f>
        <v>2</v>
      </c>
      <c r="C80" s="38">
        <f>SUM(C81:C82)</f>
        <v>2</v>
      </c>
      <c r="D80" s="38">
        <f t="shared" si="1"/>
        <v>4</v>
      </c>
    </row>
    <row r="81" spans="1:4" ht="15" customHeight="1" x14ac:dyDescent="0.25">
      <c r="A81" s="35" t="s">
        <v>11</v>
      </c>
      <c r="B81" s="34">
        <v>2</v>
      </c>
      <c r="C81" s="34">
        <v>1</v>
      </c>
      <c r="D81" s="37">
        <f t="shared" si="1"/>
        <v>3</v>
      </c>
    </row>
    <row r="82" spans="1:4" ht="15" customHeight="1" x14ac:dyDescent="0.25">
      <c r="A82" s="35" t="s">
        <v>3</v>
      </c>
      <c r="B82" s="34">
        <v>0</v>
      </c>
      <c r="C82" s="34">
        <v>1</v>
      </c>
      <c r="D82" s="37">
        <f t="shared" si="1"/>
        <v>1</v>
      </c>
    </row>
    <row r="83" spans="1:4" s="32" customFormat="1" ht="15" customHeight="1" x14ac:dyDescent="0.25">
      <c r="A83" s="36" t="s">
        <v>33</v>
      </c>
      <c r="B83" s="38">
        <f>SUM(B84:B87)</f>
        <v>10</v>
      </c>
      <c r="C83" s="38">
        <f>SUM(C84:C87)</f>
        <v>40</v>
      </c>
      <c r="D83" s="38">
        <f t="shared" si="1"/>
        <v>50</v>
      </c>
    </row>
    <row r="84" spans="1:4" ht="15" customHeight="1" x14ac:dyDescent="0.25">
      <c r="A84" s="35" t="s">
        <v>11</v>
      </c>
      <c r="B84" s="34">
        <v>3</v>
      </c>
      <c r="C84" s="34">
        <v>31</v>
      </c>
      <c r="D84" s="37">
        <f t="shared" si="1"/>
        <v>34</v>
      </c>
    </row>
    <row r="85" spans="1:4" ht="15" customHeight="1" x14ac:dyDescent="0.25">
      <c r="A85" s="35" t="s">
        <v>7</v>
      </c>
      <c r="B85" s="34">
        <v>3</v>
      </c>
      <c r="C85" s="34">
        <v>4</v>
      </c>
      <c r="D85" s="37">
        <f t="shared" si="1"/>
        <v>7</v>
      </c>
    </row>
    <row r="86" spans="1:4" ht="15" customHeight="1" x14ac:dyDescent="0.25">
      <c r="A86" s="35" t="s">
        <v>6</v>
      </c>
      <c r="B86" s="34">
        <v>0</v>
      </c>
      <c r="C86" s="34">
        <v>1</v>
      </c>
      <c r="D86" s="37">
        <f t="shared" si="1"/>
        <v>1</v>
      </c>
    </row>
    <row r="87" spans="1:4" ht="15" customHeight="1" x14ac:dyDescent="0.25">
      <c r="A87" s="35" t="s">
        <v>3</v>
      </c>
      <c r="B87" s="34">
        <v>4</v>
      </c>
      <c r="C87" s="34">
        <v>4</v>
      </c>
      <c r="D87" s="37">
        <f t="shared" si="1"/>
        <v>8</v>
      </c>
    </row>
    <row r="88" spans="1:4" ht="15" customHeight="1" x14ac:dyDescent="0.25">
      <c r="A88" s="31" t="s">
        <v>43</v>
      </c>
      <c r="B88" s="41">
        <f>+B89</f>
        <v>29</v>
      </c>
      <c r="C88" s="41">
        <f>+C89</f>
        <v>51</v>
      </c>
      <c r="D88" s="41">
        <f t="shared" si="1"/>
        <v>80</v>
      </c>
    </row>
    <row r="89" spans="1:4" s="32" customFormat="1" ht="15" customHeight="1" x14ac:dyDescent="0.25">
      <c r="A89" s="36" t="s">
        <v>24</v>
      </c>
      <c r="B89" s="40">
        <f>SUM(B90:B94)</f>
        <v>29</v>
      </c>
      <c r="C89" s="40">
        <f>SUM(C90:C94)</f>
        <v>51</v>
      </c>
      <c r="D89" s="40">
        <f t="shared" si="1"/>
        <v>80</v>
      </c>
    </row>
    <row r="90" spans="1:4" ht="15" customHeight="1" x14ac:dyDescent="0.25">
      <c r="A90" s="35" t="s">
        <v>11</v>
      </c>
      <c r="B90" s="34">
        <v>20</v>
      </c>
      <c r="C90" s="34">
        <v>18</v>
      </c>
      <c r="D90" s="39">
        <f t="shared" si="1"/>
        <v>38</v>
      </c>
    </row>
    <row r="91" spans="1:4" ht="15" customHeight="1" x14ac:dyDescent="0.25">
      <c r="A91" s="45" t="s">
        <v>13</v>
      </c>
      <c r="B91" s="34">
        <v>7</v>
      </c>
      <c r="C91" s="34">
        <v>25</v>
      </c>
      <c r="D91" s="39">
        <f t="shared" si="1"/>
        <v>32</v>
      </c>
    </row>
    <row r="92" spans="1:4" ht="15" customHeight="1" x14ac:dyDescent="0.25">
      <c r="A92" s="35" t="s">
        <v>6</v>
      </c>
      <c r="B92" s="34">
        <v>1</v>
      </c>
      <c r="C92" s="34">
        <v>5</v>
      </c>
      <c r="D92" s="39">
        <f t="shared" si="1"/>
        <v>6</v>
      </c>
    </row>
    <row r="93" spans="1:4" ht="15" customHeight="1" x14ac:dyDescent="0.25">
      <c r="A93" s="35" t="s">
        <v>9</v>
      </c>
      <c r="B93" s="34">
        <v>0</v>
      </c>
      <c r="C93" s="34">
        <v>3</v>
      </c>
      <c r="D93" s="39">
        <f t="shared" si="1"/>
        <v>3</v>
      </c>
    </row>
    <row r="94" spans="1:4" ht="15" customHeight="1" x14ac:dyDescent="0.25">
      <c r="A94" s="35" t="s">
        <v>3</v>
      </c>
      <c r="B94" s="34">
        <v>1</v>
      </c>
      <c r="C94" s="34">
        <v>0</v>
      </c>
      <c r="D94" s="39">
        <f t="shared" si="1"/>
        <v>1</v>
      </c>
    </row>
    <row r="95" spans="1:4" ht="15" customHeight="1" x14ac:dyDescent="0.25">
      <c r="A95" s="31" t="s">
        <v>42</v>
      </c>
      <c r="B95" s="38">
        <f>SUM(B96:B117)/2</f>
        <v>59</v>
      </c>
      <c r="C95" s="38">
        <f>SUM(C96:C117)/2</f>
        <v>74</v>
      </c>
      <c r="D95" s="38">
        <f t="shared" ref="D95:D129" si="3">SUM(B95:C95)</f>
        <v>133</v>
      </c>
    </row>
    <row r="96" spans="1:4" s="32" customFormat="1" ht="15" customHeight="1" x14ac:dyDescent="0.25">
      <c r="A96" s="36" t="s">
        <v>35</v>
      </c>
      <c r="B96" s="38">
        <f>SUM(B97:B101)</f>
        <v>46</v>
      </c>
      <c r="C96" s="38">
        <f>SUM(C97:C101)</f>
        <v>48</v>
      </c>
      <c r="D96" s="38">
        <f t="shared" si="3"/>
        <v>94</v>
      </c>
    </row>
    <row r="97" spans="1:4" ht="15" customHeight="1" x14ac:dyDescent="0.25">
      <c r="A97" s="45" t="s">
        <v>13</v>
      </c>
      <c r="B97" s="22">
        <v>40</v>
      </c>
      <c r="C97" s="22">
        <v>44</v>
      </c>
      <c r="D97" s="37">
        <f t="shared" si="3"/>
        <v>84</v>
      </c>
    </row>
    <row r="98" spans="1:4" ht="15" customHeight="1" x14ac:dyDescent="0.25">
      <c r="A98" s="45" t="s">
        <v>11</v>
      </c>
      <c r="B98" s="22">
        <v>3</v>
      </c>
      <c r="C98" s="22">
        <v>2</v>
      </c>
      <c r="D98" s="37">
        <f t="shared" si="3"/>
        <v>5</v>
      </c>
    </row>
    <row r="99" spans="1:4" ht="15" customHeight="1" x14ac:dyDescent="0.25">
      <c r="A99" s="45" t="s">
        <v>9</v>
      </c>
      <c r="B99" s="22">
        <v>2</v>
      </c>
      <c r="C99" s="22">
        <v>1</v>
      </c>
      <c r="D99" s="37">
        <f t="shared" si="3"/>
        <v>3</v>
      </c>
    </row>
    <row r="100" spans="1:4" ht="15" customHeight="1" x14ac:dyDescent="0.25">
      <c r="A100" s="45" t="s">
        <v>8</v>
      </c>
      <c r="B100" s="22">
        <v>1</v>
      </c>
      <c r="C100" s="22">
        <v>0</v>
      </c>
      <c r="D100" s="37">
        <f t="shared" si="3"/>
        <v>1</v>
      </c>
    </row>
    <row r="101" spans="1:4" ht="15" customHeight="1" x14ac:dyDescent="0.25">
      <c r="A101" s="45" t="s">
        <v>6</v>
      </c>
      <c r="B101" s="22">
        <v>0</v>
      </c>
      <c r="C101" s="22">
        <v>1</v>
      </c>
      <c r="D101" s="37">
        <f t="shared" si="3"/>
        <v>1</v>
      </c>
    </row>
    <row r="102" spans="1:4" ht="15" customHeight="1" x14ac:dyDescent="0.25">
      <c r="A102" s="54" t="s">
        <v>58</v>
      </c>
      <c r="B102" s="55">
        <f>SUM(B103)</f>
        <v>0</v>
      </c>
      <c r="C102" s="55">
        <f>SUM(C103)</f>
        <v>1</v>
      </c>
      <c r="D102" s="38">
        <f t="shared" si="3"/>
        <v>1</v>
      </c>
    </row>
    <row r="103" spans="1:4" ht="15" customHeight="1" x14ac:dyDescent="0.25">
      <c r="A103" s="45" t="s">
        <v>13</v>
      </c>
      <c r="B103" s="22">
        <v>0</v>
      </c>
      <c r="C103" s="22">
        <v>1</v>
      </c>
      <c r="D103" s="37">
        <f t="shared" si="3"/>
        <v>1</v>
      </c>
    </row>
    <row r="104" spans="1:4" ht="15" customHeight="1" x14ac:dyDescent="0.25">
      <c r="A104" s="54" t="s">
        <v>57</v>
      </c>
      <c r="B104" s="55">
        <f>SUM(B105:B107)</f>
        <v>3</v>
      </c>
      <c r="C104" s="55">
        <f>SUM(C105:C107)</f>
        <v>5</v>
      </c>
      <c r="D104" s="38">
        <f t="shared" si="3"/>
        <v>8</v>
      </c>
    </row>
    <row r="105" spans="1:4" ht="15" customHeight="1" x14ac:dyDescent="0.25">
      <c r="A105" s="45" t="s">
        <v>13</v>
      </c>
      <c r="B105" s="22">
        <v>3</v>
      </c>
      <c r="C105" s="55">
        <v>3</v>
      </c>
      <c r="D105" s="37">
        <f t="shared" si="3"/>
        <v>6</v>
      </c>
    </row>
    <row r="106" spans="1:4" ht="15" customHeight="1" x14ac:dyDescent="0.25">
      <c r="A106" s="45" t="s">
        <v>6</v>
      </c>
      <c r="B106" s="22">
        <v>0</v>
      </c>
      <c r="C106" s="22">
        <v>1</v>
      </c>
      <c r="D106" s="37">
        <f t="shared" si="3"/>
        <v>1</v>
      </c>
    </row>
    <row r="107" spans="1:4" ht="15" customHeight="1" x14ac:dyDescent="0.25">
      <c r="A107" s="45" t="s">
        <v>8</v>
      </c>
      <c r="B107" s="22">
        <v>0</v>
      </c>
      <c r="C107" s="22">
        <v>1</v>
      </c>
      <c r="D107" s="37">
        <f t="shared" si="3"/>
        <v>1</v>
      </c>
    </row>
    <row r="108" spans="1:4" ht="15" customHeight="1" x14ac:dyDescent="0.25">
      <c r="A108" s="54" t="s">
        <v>56</v>
      </c>
      <c r="B108" s="55">
        <f>SUM(B109)</f>
        <v>0</v>
      </c>
      <c r="C108" s="55">
        <f>SUM(C109)</f>
        <v>1</v>
      </c>
      <c r="D108" s="38">
        <f t="shared" si="3"/>
        <v>1</v>
      </c>
    </row>
    <row r="109" spans="1:4" ht="15" customHeight="1" x14ac:dyDescent="0.25">
      <c r="A109" s="45" t="s">
        <v>7</v>
      </c>
      <c r="B109" s="22">
        <v>0</v>
      </c>
      <c r="C109" s="22">
        <v>1</v>
      </c>
      <c r="D109" s="37">
        <f t="shared" si="3"/>
        <v>1</v>
      </c>
    </row>
    <row r="110" spans="1:4" ht="15" customHeight="1" x14ac:dyDescent="0.25">
      <c r="A110" s="54" t="s">
        <v>55</v>
      </c>
      <c r="B110" s="55">
        <f>SUM(B111:B112)</f>
        <v>3</v>
      </c>
      <c r="C110" s="55">
        <f>SUM(C111:C112)</f>
        <v>1</v>
      </c>
      <c r="D110" s="38">
        <f t="shared" si="3"/>
        <v>4</v>
      </c>
    </row>
    <row r="111" spans="1:4" ht="15" customHeight="1" x14ac:dyDescent="0.25">
      <c r="A111" s="45" t="s">
        <v>8</v>
      </c>
      <c r="B111" s="22">
        <v>2</v>
      </c>
      <c r="C111" s="22">
        <v>1</v>
      </c>
      <c r="D111" s="37">
        <f t="shared" si="3"/>
        <v>3</v>
      </c>
    </row>
    <row r="112" spans="1:4" ht="15" customHeight="1" x14ac:dyDescent="0.25">
      <c r="A112" s="45" t="s">
        <v>13</v>
      </c>
      <c r="B112" s="22">
        <v>1</v>
      </c>
      <c r="C112" s="22">
        <v>0</v>
      </c>
      <c r="D112" s="37">
        <f t="shared" si="3"/>
        <v>1</v>
      </c>
    </row>
    <row r="113" spans="1:4" ht="15" customHeight="1" x14ac:dyDescent="0.25">
      <c r="A113" s="54" t="s">
        <v>54</v>
      </c>
      <c r="B113" s="55">
        <f>SUM(B114:B114)</f>
        <v>1</v>
      </c>
      <c r="C113" s="55">
        <f>SUM(C114:C114)</f>
        <v>0</v>
      </c>
      <c r="D113" s="38">
        <f t="shared" si="3"/>
        <v>1</v>
      </c>
    </row>
    <row r="114" spans="1:4" ht="15" customHeight="1" x14ac:dyDescent="0.25">
      <c r="A114" s="45" t="s">
        <v>8</v>
      </c>
      <c r="B114" s="22">
        <v>1</v>
      </c>
      <c r="C114" s="22">
        <v>0</v>
      </c>
      <c r="D114" s="37">
        <f t="shared" si="3"/>
        <v>1</v>
      </c>
    </row>
    <row r="115" spans="1:4" ht="15" customHeight="1" x14ac:dyDescent="0.2">
      <c r="A115" s="48" t="s">
        <v>32</v>
      </c>
      <c r="B115" s="51">
        <f>SUM(B116:B117)</f>
        <v>6</v>
      </c>
      <c r="C115" s="51">
        <f>SUM(C116:C117)</f>
        <v>18</v>
      </c>
      <c r="D115" s="38">
        <f t="shared" si="3"/>
        <v>24</v>
      </c>
    </row>
    <row r="116" spans="1:4" ht="15" customHeight="1" x14ac:dyDescent="0.25">
      <c r="A116" s="45" t="s">
        <v>13</v>
      </c>
      <c r="B116" s="22">
        <v>6</v>
      </c>
      <c r="C116" s="22">
        <v>15</v>
      </c>
      <c r="D116" s="37">
        <f t="shared" si="3"/>
        <v>21</v>
      </c>
    </row>
    <row r="117" spans="1:4" ht="15" customHeight="1" x14ac:dyDescent="0.25">
      <c r="A117" s="45" t="s">
        <v>11</v>
      </c>
      <c r="B117" s="22">
        <v>0</v>
      </c>
      <c r="C117" s="22">
        <v>3</v>
      </c>
      <c r="D117" s="37">
        <f t="shared" si="3"/>
        <v>3</v>
      </c>
    </row>
    <row r="118" spans="1:4" ht="15" customHeight="1" x14ac:dyDescent="0.25">
      <c r="A118" s="31" t="s">
        <v>36</v>
      </c>
      <c r="B118" s="38">
        <f>SUM(B119,B124,B129)</f>
        <v>47</v>
      </c>
      <c r="C118" s="38">
        <f>SUM(C119,C124,C129)</f>
        <v>43</v>
      </c>
      <c r="D118" s="38">
        <f t="shared" si="3"/>
        <v>90</v>
      </c>
    </row>
    <row r="119" spans="1:4" s="32" customFormat="1" ht="15" customHeight="1" x14ac:dyDescent="0.25">
      <c r="A119" s="36" t="s">
        <v>35</v>
      </c>
      <c r="B119" s="38">
        <f>SUM(B120:B123)</f>
        <v>31</v>
      </c>
      <c r="C119" s="38">
        <f>SUM(C120:C123)</f>
        <v>21</v>
      </c>
      <c r="D119" s="38">
        <f t="shared" si="3"/>
        <v>52</v>
      </c>
    </row>
    <row r="120" spans="1:4" ht="15" customHeight="1" x14ac:dyDescent="0.25">
      <c r="A120" s="45" t="s">
        <v>13</v>
      </c>
      <c r="B120" s="22">
        <v>26</v>
      </c>
      <c r="C120" s="22">
        <v>21</v>
      </c>
      <c r="D120" s="37">
        <f t="shared" si="3"/>
        <v>47</v>
      </c>
    </row>
    <row r="121" spans="1:4" ht="15" customHeight="1" x14ac:dyDescent="0.25">
      <c r="A121" s="45" t="s">
        <v>10</v>
      </c>
      <c r="B121" s="22">
        <v>2</v>
      </c>
      <c r="C121" s="22">
        <v>0</v>
      </c>
      <c r="D121" s="37">
        <f t="shared" si="3"/>
        <v>2</v>
      </c>
    </row>
    <row r="122" spans="1:4" ht="15" customHeight="1" x14ac:dyDescent="0.25">
      <c r="A122" s="45" t="s">
        <v>11</v>
      </c>
      <c r="B122" s="22">
        <v>2</v>
      </c>
      <c r="C122" s="22">
        <v>0</v>
      </c>
      <c r="D122" s="37">
        <f t="shared" si="3"/>
        <v>2</v>
      </c>
    </row>
    <row r="123" spans="1:4" ht="15" customHeight="1" x14ac:dyDescent="0.25">
      <c r="A123" s="45" t="s">
        <v>12</v>
      </c>
      <c r="B123" s="22">
        <v>1</v>
      </c>
      <c r="C123" s="22">
        <v>0</v>
      </c>
      <c r="D123" s="37">
        <f t="shared" si="3"/>
        <v>1</v>
      </c>
    </row>
    <row r="124" spans="1:4" s="32" customFormat="1" ht="15" customHeight="1" x14ac:dyDescent="0.25">
      <c r="A124" s="36" t="s">
        <v>34</v>
      </c>
      <c r="B124" s="38">
        <f>SUM(B125:B128)</f>
        <v>9</v>
      </c>
      <c r="C124" s="38">
        <f>SUM(C125:C128)</f>
        <v>7</v>
      </c>
      <c r="D124" s="38">
        <f t="shared" si="3"/>
        <v>16</v>
      </c>
    </row>
    <row r="125" spans="1:4" ht="15" customHeight="1" x14ac:dyDescent="0.25">
      <c r="A125" s="45" t="s">
        <v>13</v>
      </c>
      <c r="B125" s="22">
        <v>6</v>
      </c>
      <c r="C125" s="22">
        <v>5</v>
      </c>
      <c r="D125" s="37">
        <f t="shared" si="3"/>
        <v>11</v>
      </c>
    </row>
    <row r="126" spans="1:4" ht="15" customHeight="1" x14ac:dyDescent="0.25">
      <c r="A126" s="45" t="s">
        <v>8</v>
      </c>
      <c r="B126" s="22">
        <v>1</v>
      </c>
      <c r="C126" s="22">
        <v>2</v>
      </c>
      <c r="D126" s="37">
        <f t="shared" si="3"/>
        <v>3</v>
      </c>
    </row>
    <row r="127" spans="1:4" ht="15" customHeight="1" x14ac:dyDescent="0.25">
      <c r="A127" s="45" t="s">
        <v>11</v>
      </c>
      <c r="B127" s="22">
        <v>1</v>
      </c>
      <c r="C127" s="22">
        <v>0</v>
      </c>
      <c r="D127" s="37">
        <f t="shared" si="3"/>
        <v>1</v>
      </c>
    </row>
    <row r="128" spans="1:4" ht="15" customHeight="1" x14ac:dyDescent="0.25">
      <c r="A128" s="45" t="s">
        <v>12</v>
      </c>
      <c r="B128" s="22">
        <v>1</v>
      </c>
      <c r="C128" s="22">
        <v>0</v>
      </c>
      <c r="D128" s="37">
        <f t="shared" si="3"/>
        <v>1</v>
      </c>
    </row>
    <row r="129" spans="1:4" s="32" customFormat="1" ht="15" customHeight="1" x14ac:dyDescent="0.25">
      <c r="A129" s="36" t="s">
        <v>32</v>
      </c>
      <c r="B129" s="38">
        <f>SUM(B130:B132)</f>
        <v>7</v>
      </c>
      <c r="C129" s="38">
        <f>SUM(C130:C132)</f>
        <v>15</v>
      </c>
      <c r="D129" s="38">
        <f t="shared" si="3"/>
        <v>22</v>
      </c>
    </row>
    <row r="130" spans="1:4" ht="15" customHeight="1" x14ac:dyDescent="0.25">
      <c r="A130" s="35" t="s">
        <v>13</v>
      </c>
      <c r="B130" s="34">
        <v>6</v>
      </c>
      <c r="C130" s="34">
        <v>14</v>
      </c>
      <c r="D130" s="37">
        <f t="shared" ref="D130:D163" si="4">SUM(B130:C130)</f>
        <v>20</v>
      </c>
    </row>
    <row r="131" spans="1:4" ht="15" customHeight="1" x14ac:dyDescent="0.25">
      <c r="A131" s="35" t="s">
        <v>11</v>
      </c>
      <c r="B131" s="34">
        <v>0</v>
      </c>
      <c r="C131" s="34">
        <v>1</v>
      </c>
      <c r="D131" s="37">
        <f t="shared" si="4"/>
        <v>1</v>
      </c>
    </row>
    <row r="132" spans="1:4" ht="15" customHeight="1" x14ac:dyDescent="0.25">
      <c r="A132" s="35" t="s">
        <v>8</v>
      </c>
      <c r="B132" s="34">
        <v>1</v>
      </c>
      <c r="C132" s="34">
        <v>0</v>
      </c>
      <c r="D132" s="37">
        <f t="shared" si="4"/>
        <v>1</v>
      </c>
    </row>
    <row r="133" spans="1:4" ht="15" customHeight="1" x14ac:dyDescent="0.25">
      <c r="A133" s="31" t="s">
        <v>30</v>
      </c>
      <c r="B133" s="38">
        <f>SUM(B134)</f>
        <v>4</v>
      </c>
      <c r="C133" s="38">
        <f>SUM(C134)</f>
        <v>9</v>
      </c>
      <c r="D133" s="38">
        <f t="shared" si="4"/>
        <v>13</v>
      </c>
    </row>
    <row r="134" spans="1:4" ht="15" customHeight="1" x14ac:dyDescent="0.25">
      <c r="A134" s="36" t="s">
        <v>27</v>
      </c>
      <c r="B134" s="38">
        <f>SUM(B135:B137)</f>
        <v>4</v>
      </c>
      <c r="C134" s="38">
        <f>SUM(C135:C137)</f>
        <v>9</v>
      </c>
      <c r="D134" s="38">
        <f t="shared" si="4"/>
        <v>13</v>
      </c>
    </row>
    <row r="135" spans="1:4" ht="15" customHeight="1" x14ac:dyDescent="0.25">
      <c r="A135" s="35" t="s">
        <v>8</v>
      </c>
      <c r="B135" s="34">
        <v>2</v>
      </c>
      <c r="C135" s="34">
        <v>5</v>
      </c>
      <c r="D135" s="37">
        <f t="shared" si="4"/>
        <v>7</v>
      </c>
    </row>
    <row r="136" spans="1:4" ht="15" customHeight="1" x14ac:dyDescent="0.25">
      <c r="A136" s="35" t="s">
        <v>13</v>
      </c>
      <c r="B136" s="34">
        <v>1</v>
      </c>
      <c r="C136" s="34">
        <v>4</v>
      </c>
      <c r="D136" s="37">
        <f t="shared" si="4"/>
        <v>5</v>
      </c>
    </row>
    <row r="137" spans="1:4" ht="15" customHeight="1" x14ac:dyDescent="0.25">
      <c r="A137" s="35" t="s">
        <v>5</v>
      </c>
      <c r="B137" s="34">
        <v>1</v>
      </c>
      <c r="C137" s="34">
        <v>0</v>
      </c>
      <c r="D137" s="37">
        <f t="shared" si="4"/>
        <v>1</v>
      </c>
    </row>
    <row r="138" spans="1:4" ht="15" customHeight="1" x14ac:dyDescent="0.25">
      <c r="A138" s="31" t="s">
        <v>25</v>
      </c>
      <c r="B138" s="38">
        <f>B139</f>
        <v>57</v>
      </c>
      <c r="C138" s="38">
        <f>C139</f>
        <v>256</v>
      </c>
      <c r="D138" s="38">
        <f t="shared" si="4"/>
        <v>313</v>
      </c>
    </row>
    <row r="139" spans="1:4" s="32" customFormat="1" ht="15" customHeight="1" x14ac:dyDescent="0.25">
      <c r="A139" s="36" t="s">
        <v>24</v>
      </c>
      <c r="B139" s="38">
        <f>SUM(B140:B142)</f>
        <v>57</v>
      </c>
      <c r="C139" s="38">
        <f>SUM(C140:C142)</f>
        <v>256</v>
      </c>
      <c r="D139" s="38">
        <f t="shared" si="4"/>
        <v>313</v>
      </c>
    </row>
    <row r="140" spans="1:4" ht="15" customHeight="1" x14ac:dyDescent="0.25">
      <c r="A140" s="44" t="s">
        <v>10</v>
      </c>
      <c r="B140" s="7">
        <v>53</v>
      </c>
      <c r="C140" s="7">
        <v>231</v>
      </c>
      <c r="D140" s="37">
        <f t="shared" si="4"/>
        <v>284</v>
      </c>
    </row>
    <row r="141" spans="1:4" ht="15" customHeight="1" x14ac:dyDescent="0.25">
      <c r="A141" s="44" t="s">
        <v>5</v>
      </c>
      <c r="B141" s="7">
        <v>4</v>
      </c>
      <c r="C141" s="7">
        <v>22</v>
      </c>
      <c r="D141" s="37">
        <f t="shared" si="4"/>
        <v>26</v>
      </c>
    </row>
    <row r="142" spans="1:4" ht="15" customHeight="1" x14ac:dyDescent="0.25">
      <c r="A142" s="44" t="s">
        <v>3</v>
      </c>
      <c r="B142" s="7">
        <v>0</v>
      </c>
      <c r="C142" s="7">
        <v>3</v>
      </c>
      <c r="D142" s="37">
        <f t="shared" si="4"/>
        <v>3</v>
      </c>
    </row>
    <row r="143" spans="1:4" ht="15" customHeight="1" x14ac:dyDescent="0.25">
      <c r="A143" s="31" t="s">
        <v>23</v>
      </c>
      <c r="B143" s="1">
        <f>SUM(B144,B151)</f>
        <v>113</v>
      </c>
      <c r="C143" s="1">
        <f>SUM(C144,C151)</f>
        <v>660</v>
      </c>
      <c r="D143" s="1">
        <f t="shared" si="4"/>
        <v>773</v>
      </c>
    </row>
    <row r="144" spans="1:4" s="32" customFormat="1" ht="15" customHeight="1" x14ac:dyDescent="0.25">
      <c r="A144" s="36" t="s">
        <v>22</v>
      </c>
      <c r="B144" s="1">
        <f>SUM(B145:B150)</f>
        <v>113</v>
      </c>
      <c r="C144" s="1">
        <f>SUM(C145:C150)</f>
        <v>654</v>
      </c>
      <c r="D144" s="1">
        <f t="shared" si="4"/>
        <v>767</v>
      </c>
    </row>
    <row r="145" spans="1:4" ht="15" customHeight="1" x14ac:dyDescent="0.25">
      <c r="A145" s="45" t="s">
        <v>12</v>
      </c>
      <c r="B145" s="22">
        <v>103</v>
      </c>
      <c r="C145" s="22">
        <v>591</v>
      </c>
      <c r="D145" s="29">
        <f t="shared" si="4"/>
        <v>694</v>
      </c>
    </row>
    <row r="146" spans="1:4" ht="15" customHeight="1" x14ac:dyDescent="0.25">
      <c r="A146" s="45" t="s">
        <v>13</v>
      </c>
      <c r="B146" s="22">
        <v>6</v>
      </c>
      <c r="C146" s="22">
        <v>33</v>
      </c>
      <c r="D146" s="29">
        <f t="shared" si="4"/>
        <v>39</v>
      </c>
    </row>
    <row r="147" spans="1:4" ht="15" customHeight="1" x14ac:dyDescent="0.25">
      <c r="A147" s="45" t="s">
        <v>9</v>
      </c>
      <c r="B147" s="22">
        <v>2</v>
      </c>
      <c r="C147" s="22">
        <v>21</v>
      </c>
      <c r="D147" s="29">
        <f t="shared" si="4"/>
        <v>23</v>
      </c>
    </row>
    <row r="148" spans="1:4" ht="15" customHeight="1" x14ac:dyDescent="0.25">
      <c r="A148" s="45" t="s">
        <v>10</v>
      </c>
      <c r="B148" s="22">
        <v>0</v>
      </c>
      <c r="C148" s="22">
        <v>1</v>
      </c>
      <c r="D148" s="29">
        <f t="shared" si="4"/>
        <v>1</v>
      </c>
    </row>
    <row r="149" spans="1:4" ht="15" customHeight="1" x14ac:dyDescent="0.25">
      <c r="A149" s="45" t="s">
        <v>8</v>
      </c>
      <c r="B149" s="22">
        <v>0</v>
      </c>
      <c r="C149" s="22">
        <v>1</v>
      </c>
      <c r="D149" s="29">
        <f t="shared" si="4"/>
        <v>1</v>
      </c>
    </row>
    <row r="150" spans="1:4" ht="15" customHeight="1" x14ac:dyDescent="0.25">
      <c r="A150" s="45" t="s">
        <v>3</v>
      </c>
      <c r="B150" s="22">
        <v>2</v>
      </c>
      <c r="C150" s="22">
        <v>7</v>
      </c>
      <c r="D150" s="29">
        <f t="shared" si="4"/>
        <v>9</v>
      </c>
    </row>
    <row r="151" spans="1:4" s="32" customFormat="1" ht="15" customHeight="1" x14ac:dyDescent="0.25">
      <c r="A151" s="33" t="s">
        <v>21</v>
      </c>
      <c r="B151" s="15">
        <f>SUM(B152:B153)</f>
        <v>0</v>
      </c>
      <c r="C151" s="15">
        <f>SUM(C152:C153)</f>
        <v>6</v>
      </c>
      <c r="D151" s="1">
        <f t="shared" si="4"/>
        <v>6</v>
      </c>
    </row>
    <row r="152" spans="1:4" ht="15" customHeight="1" x14ac:dyDescent="0.25">
      <c r="A152" s="35" t="s">
        <v>12</v>
      </c>
      <c r="B152" s="34">
        <v>0</v>
      </c>
      <c r="C152" s="34">
        <v>4</v>
      </c>
      <c r="D152" s="29">
        <f t="shared" si="4"/>
        <v>4</v>
      </c>
    </row>
    <row r="153" spans="1:4" ht="15" customHeight="1" x14ac:dyDescent="0.25">
      <c r="A153" s="35" t="s">
        <v>13</v>
      </c>
      <c r="B153" s="34">
        <v>0</v>
      </c>
      <c r="C153" s="34">
        <v>2</v>
      </c>
      <c r="D153" s="29">
        <f t="shared" si="4"/>
        <v>2</v>
      </c>
    </row>
    <row r="154" spans="1:4" ht="15" customHeight="1" x14ac:dyDescent="0.25">
      <c r="A154" s="31" t="s">
        <v>20</v>
      </c>
      <c r="B154" s="1">
        <f>+B155</f>
        <v>5</v>
      </c>
      <c r="C154" s="1">
        <f>+C155</f>
        <v>57</v>
      </c>
      <c r="D154" s="1">
        <f t="shared" si="4"/>
        <v>62</v>
      </c>
    </row>
    <row r="155" spans="1:4" s="32" customFormat="1" ht="15" customHeight="1" x14ac:dyDescent="0.25">
      <c r="A155" s="33" t="s">
        <v>19</v>
      </c>
      <c r="B155" s="15">
        <f>SUM(B156:B162)</f>
        <v>5</v>
      </c>
      <c r="C155" s="15">
        <f>SUM(C156:C162)</f>
        <v>57</v>
      </c>
      <c r="D155" s="15">
        <f t="shared" si="4"/>
        <v>62</v>
      </c>
    </row>
    <row r="156" spans="1:4" s="30" customFormat="1" ht="15" customHeight="1" x14ac:dyDescent="0.25">
      <c r="A156" s="45" t="s">
        <v>13</v>
      </c>
      <c r="B156" s="22">
        <v>3</v>
      </c>
      <c r="C156" s="22">
        <v>19</v>
      </c>
      <c r="D156" s="18">
        <f t="shared" ref="D156:D161" si="5">SUM(B156:C156)</f>
        <v>22</v>
      </c>
    </row>
    <row r="157" spans="1:4" s="30" customFormat="1" ht="15" customHeight="1" x14ac:dyDescent="0.25">
      <c r="A157" s="45" t="s">
        <v>12</v>
      </c>
      <c r="B157" s="22">
        <v>1</v>
      </c>
      <c r="C157" s="22">
        <v>11</v>
      </c>
      <c r="D157" s="18">
        <f t="shared" si="5"/>
        <v>12</v>
      </c>
    </row>
    <row r="158" spans="1:4" s="30" customFormat="1" ht="15" customHeight="1" x14ac:dyDescent="0.25">
      <c r="A158" s="45" t="s">
        <v>8</v>
      </c>
      <c r="B158" s="22">
        <v>0</v>
      </c>
      <c r="C158" s="22">
        <v>10</v>
      </c>
      <c r="D158" s="18">
        <f t="shared" si="5"/>
        <v>10</v>
      </c>
    </row>
    <row r="159" spans="1:4" s="30" customFormat="1" ht="15" customHeight="1" x14ac:dyDescent="0.25">
      <c r="A159" s="45" t="s">
        <v>9</v>
      </c>
      <c r="B159" s="22">
        <v>0</v>
      </c>
      <c r="C159" s="22">
        <v>7</v>
      </c>
      <c r="D159" s="18">
        <f t="shared" si="5"/>
        <v>7</v>
      </c>
    </row>
    <row r="160" spans="1:4" s="30" customFormat="1" ht="15" customHeight="1" x14ac:dyDescent="0.25">
      <c r="A160" s="45" t="s">
        <v>4</v>
      </c>
      <c r="B160" s="22">
        <v>1</v>
      </c>
      <c r="C160" s="22">
        <v>4</v>
      </c>
      <c r="D160" s="18">
        <f t="shared" si="5"/>
        <v>5</v>
      </c>
    </row>
    <row r="161" spans="1:4" s="30" customFormat="1" ht="15" customHeight="1" x14ac:dyDescent="0.25">
      <c r="A161" s="45" t="s">
        <v>11</v>
      </c>
      <c r="B161" s="22">
        <v>0</v>
      </c>
      <c r="C161" s="22">
        <v>3</v>
      </c>
      <c r="D161" s="18">
        <f t="shared" si="5"/>
        <v>3</v>
      </c>
    </row>
    <row r="162" spans="1:4" s="30" customFormat="1" ht="15" customHeight="1" x14ac:dyDescent="0.25">
      <c r="A162" s="45" t="s">
        <v>10</v>
      </c>
      <c r="B162" s="22">
        <v>0</v>
      </c>
      <c r="C162" s="22">
        <v>3</v>
      </c>
      <c r="D162" s="18">
        <f t="shared" si="4"/>
        <v>3</v>
      </c>
    </row>
    <row r="163" spans="1:4" s="30" customFormat="1" ht="15" customHeight="1" x14ac:dyDescent="0.25">
      <c r="A163" s="49" t="s">
        <v>2</v>
      </c>
      <c r="B163" s="55">
        <f>SUM(B164)</f>
        <v>0</v>
      </c>
      <c r="C163" s="55">
        <f>SUM(C164)</f>
        <v>5</v>
      </c>
      <c r="D163" s="15">
        <f t="shared" si="4"/>
        <v>5</v>
      </c>
    </row>
    <row r="164" spans="1:4" s="30" customFormat="1" ht="15" customHeight="1" x14ac:dyDescent="0.25">
      <c r="A164" s="31" t="s">
        <v>23</v>
      </c>
      <c r="B164" s="55">
        <f>SUM(B165:B166)</f>
        <v>0</v>
      </c>
      <c r="C164" s="55">
        <f>SUM(C165:C166)</f>
        <v>5</v>
      </c>
      <c r="D164" s="19">
        <f t="shared" ref="D164:D166" si="6">SUM(B164:C164)</f>
        <v>5</v>
      </c>
    </row>
    <row r="165" spans="1:4" s="30" customFormat="1" ht="15" customHeight="1" x14ac:dyDescent="0.25">
      <c r="A165" s="45" t="s">
        <v>12</v>
      </c>
      <c r="B165" s="22">
        <v>0</v>
      </c>
      <c r="C165" s="22">
        <v>3</v>
      </c>
      <c r="D165" s="18">
        <f t="shared" si="6"/>
        <v>3</v>
      </c>
    </row>
    <row r="166" spans="1:4" s="30" customFormat="1" ht="15" customHeight="1" x14ac:dyDescent="0.25">
      <c r="A166" s="45" t="s">
        <v>3</v>
      </c>
      <c r="B166" s="22">
        <v>0</v>
      </c>
      <c r="C166" s="22">
        <v>2</v>
      </c>
      <c r="D166" s="18">
        <f t="shared" si="6"/>
        <v>2</v>
      </c>
    </row>
    <row r="167" spans="1:4" ht="9" customHeight="1" x14ac:dyDescent="0.25">
      <c r="B167" s="29"/>
      <c r="C167" s="29"/>
      <c r="D167" s="29"/>
    </row>
    <row r="168" spans="1:4" ht="15" customHeight="1" x14ac:dyDescent="0.25">
      <c r="A168" s="23" t="s">
        <v>1</v>
      </c>
      <c r="B168" s="28">
        <f>SUM(B7,B163)</f>
        <v>721</v>
      </c>
      <c r="C168" s="28">
        <f>SUM(C7,C163)</f>
        <v>1605</v>
      </c>
      <c r="D168" s="28">
        <f>SUM(D7,D163)</f>
        <v>2326</v>
      </c>
    </row>
    <row r="170" spans="1:4" x14ac:dyDescent="0.25">
      <c r="A170" s="27" t="s">
        <v>0</v>
      </c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D84"/>
  <sheetViews>
    <sheetView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2.85546875" style="3" customWidth="1"/>
    <col min="2" max="4" width="11.42578125" style="3" customWidth="1"/>
    <col min="5" max="16384" width="10.7109375" style="3"/>
  </cols>
  <sheetData>
    <row r="1" spans="1:4" ht="15" customHeight="1" x14ac:dyDescent="0.25">
      <c r="A1" s="56" t="s">
        <v>18</v>
      </c>
      <c r="B1" s="56"/>
      <c r="C1" s="56"/>
      <c r="D1" s="56"/>
    </row>
    <row r="2" spans="1:4" ht="15" customHeight="1" x14ac:dyDescent="0.25">
      <c r="A2" s="56" t="s">
        <v>59</v>
      </c>
      <c r="B2" s="56"/>
      <c r="C2" s="56"/>
      <c r="D2" s="56"/>
    </row>
    <row r="3" spans="1:4" ht="15" customHeight="1" x14ac:dyDescent="0.25">
      <c r="A3" s="56" t="s">
        <v>14</v>
      </c>
      <c r="B3" s="56"/>
      <c r="C3" s="56"/>
      <c r="D3" s="56"/>
    </row>
    <row r="4" spans="1:4" ht="15" customHeight="1" x14ac:dyDescent="0.25">
      <c r="A4" s="57">
        <v>2022</v>
      </c>
      <c r="B4" s="57"/>
      <c r="C4" s="57"/>
      <c r="D4" s="57"/>
    </row>
    <row r="5" spans="1:4" x14ac:dyDescent="0.25">
      <c r="A5" s="8"/>
      <c r="B5" s="8"/>
      <c r="C5" s="8"/>
      <c r="D5" s="8"/>
    </row>
    <row r="6" spans="1:4" ht="15" customHeight="1" x14ac:dyDescent="0.25">
      <c r="A6" s="21" t="s">
        <v>53</v>
      </c>
      <c r="B6" s="20" t="s">
        <v>17</v>
      </c>
      <c r="C6" s="20" t="s">
        <v>16</v>
      </c>
      <c r="D6" s="20" t="s">
        <v>15</v>
      </c>
    </row>
    <row r="7" spans="1:4" ht="9.75" customHeight="1" x14ac:dyDescent="0.25">
      <c r="B7" s="5"/>
      <c r="C7" s="5"/>
      <c r="D7" s="5"/>
    </row>
    <row r="8" spans="1:4" ht="15" customHeight="1" x14ac:dyDescent="0.25">
      <c r="A8" s="6" t="s">
        <v>51</v>
      </c>
      <c r="B8" s="15">
        <f>SUM(B9:B12)</f>
        <v>69</v>
      </c>
      <c r="C8" s="15">
        <f t="shared" ref="C8:D8" si="0">SUM(C9:C12)</f>
        <v>49</v>
      </c>
      <c r="D8" s="15">
        <f t="shared" si="0"/>
        <v>118</v>
      </c>
    </row>
    <row r="9" spans="1:4" ht="15" customHeight="1" x14ac:dyDescent="0.25">
      <c r="A9" s="2" t="s">
        <v>13</v>
      </c>
      <c r="B9" s="34">
        <v>28</v>
      </c>
      <c r="C9" s="34">
        <v>20</v>
      </c>
      <c r="D9" s="14">
        <f t="shared" ref="D9:D44" si="1">SUM(B9:C9)</f>
        <v>48</v>
      </c>
    </row>
    <row r="10" spans="1:4" ht="15" customHeight="1" x14ac:dyDescent="0.25">
      <c r="A10" s="2" t="s">
        <v>11</v>
      </c>
      <c r="B10" s="34">
        <v>28</v>
      </c>
      <c r="C10" s="34">
        <v>17</v>
      </c>
      <c r="D10" s="14">
        <f t="shared" si="1"/>
        <v>45</v>
      </c>
    </row>
    <row r="11" spans="1:4" ht="15" customHeight="1" x14ac:dyDescent="0.25">
      <c r="A11" s="2" t="s">
        <v>9</v>
      </c>
      <c r="B11" s="34">
        <v>9</v>
      </c>
      <c r="C11" s="34">
        <v>5</v>
      </c>
      <c r="D11" s="14">
        <f t="shared" si="1"/>
        <v>14</v>
      </c>
    </row>
    <row r="12" spans="1:4" ht="15" customHeight="1" x14ac:dyDescent="0.25">
      <c r="A12" s="2" t="s">
        <v>8</v>
      </c>
      <c r="B12" s="34">
        <v>4</v>
      </c>
      <c r="C12" s="34">
        <v>7</v>
      </c>
      <c r="D12" s="14">
        <f t="shared" si="1"/>
        <v>11</v>
      </c>
    </row>
    <row r="13" spans="1:4" ht="15" customHeight="1" x14ac:dyDescent="0.25">
      <c r="A13" s="6" t="s">
        <v>50</v>
      </c>
      <c r="B13" s="15">
        <f>SUM(B14:B19)</f>
        <v>86</v>
      </c>
      <c r="C13" s="15">
        <f>SUM(C14:C19)</f>
        <v>104</v>
      </c>
      <c r="D13" s="15">
        <f t="shared" si="1"/>
        <v>190</v>
      </c>
    </row>
    <row r="14" spans="1:4" ht="15" customHeight="1" x14ac:dyDescent="0.25">
      <c r="A14" s="2" t="s">
        <v>12</v>
      </c>
      <c r="B14" s="34">
        <v>13</v>
      </c>
      <c r="C14" s="34">
        <v>13</v>
      </c>
      <c r="D14" s="11">
        <f t="shared" si="1"/>
        <v>26</v>
      </c>
    </row>
    <row r="15" spans="1:4" ht="15" customHeight="1" x14ac:dyDescent="0.25">
      <c r="A15" s="2" t="s">
        <v>10</v>
      </c>
      <c r="B15" s="34">
        <v>8</v>
      </c>
      <c r="C15" s="34">
        <v>18</v>
      </c>
      <c r="D15" s="11">
        <f t="shared" si="1"/>
        <v>26</v>
      </c>
    </row>
    <row r="16" spans="1:4" ht="15" customHeight="1" x14ac:dyDescent="0.25">
      <c r="A16" s="2" t="s">
        <v>8</v>
      </c>
      <c r="B16" s="34">
        <v>3</v>
      </c>
      <c r="C16" s="34">
        <v>8</v>
      </c>
      <c r="D16" s="11">
        <f t="shared" si="1"/>
        <v>11</v>
      </c>
    </row>
    <row r="17" spans="1:4" ht="15" customHeight="1" x14ac:dyDescent="0.25">
      <c r="A17" s="2" t="s">
        <v>11</v>
      </c>
      <c r="B17" s="34">
        <v>2</v>
      </c>
      <c r="C17" s="34">
        <v>4</v>
      </c>
      <c r="D17" s="11">
        <f t="shared" si="1"/>
        <v>6</v>
      </c>
    </row>
    <row r="18" spans="1:4" ht="15" customHeight="1" x14ac:dyDescent="0.25">
      <c r="A18" s="2" t="s">
        <v>6</v>
      </c>
      <c r="B18" s="34">
        <v>1</v>
      </c>
      <c r="C18" s="34">
        <v>4</v>
      </c>
      <c r="D18" s="11">
        <f t="shared" si="1"/>
        <v>5</v>
      </c>
    </row>
    <row r="19" spans="1:4" ht="15" customHeight="1" x14ac:dyDescent="0.25">
      <c r="A19" s="17" t="s">
        <v>3</v>
      </c>
      <c r="B19" s="7">
        <v>59</v>
      </c>
      <c r="C19" s="7">
        <v>57</v>
      </c>
      <c r="D19" s="11">
        <f t="shared" si="1"/>
        <v>116</v>
      </c>
    </row>
    <row r="20" spans="1:4" ht="15" customHeight="1" x14ac:dyDescent="0.25">
      <c r="A20" s="6" t="s">
        <v>49</v>
      </c>
      <c r="B20" s="15">
        <f>SUM(B21:B27)</f>
        <v>162</v>
      </c>
      <c r="C20" s="15">
        <f>SUM(C21:C27)</f>
        <v>198</v>
      </c>
      <c r="D20" s="15">
        <f t="shared" si="1"/>
        <v>360</v>
      </c>
    </row>
    <row r="21" spans="1:4" ht="15" customHeight="1" x14ac:dyDescent="0.25">
      <c r="A21" s="2" t="s">
        <v>13</v>
      </c>
      <c r="B21" s="34">
        <v>96</v>
      </c>
      <c r="C21" s="34">
        <v>94</v>
      </c>
      <c r="D21" s="11">
        <f t="shared" si="1"/>
        <v>190</v>
      </c>
    </row>
    <row r="22" spans="1:4" ht="15" customHeight="1" x14ac:dyDescent="0.25">
      <c r="A22" s="2" t="s">
        <v>9</v>
      </c>
      <c r="B22" s="34">
        <v>56</v>
      </c>
      <c r="C22" s="34">
        <v>79</v>
      </c>
      <c r="D22" s="11">
        <f t="shared" si="1"/>
        <v>135</v>
      </c>
    </row>
    <row r="23" spans="1:4" ht="15" customHeight="1" x14ac:dyDescent="0.25">
      <c r="A23" s="2" t="s">
        <v>11</v>
      </c>
      <c r="B23" s="34">
        <v>5</v>
      </c>
      <c r="C23" s="34">
        <v>10</v>
      </c>
      <c r="D23" s="11">
        <f t="shared" si="1"/>
        <v>15</v>
      </c>
    </row>
    <row r="24" spans="1:4" ht="15" customHeight="1" x14ac:dyDescent="0.25">
      <c r="A24" s="2" t="s">
        <v>7</v>
      </c>
      <c r="B24" s="34">
        <v>2</v>
      </c>
      <c r="C24" s="34">
        <v>9</v>
      </c>
      <c r="D24" s="11">
        <f t="shared" si="1"/>
        <v>11</v>
      </c>
    </row>
    <row r="25" spans="1:4" ht="15" customHeight="1" x14ac:dyDescent="0.25">
      <c r="A25" s="2" t="s">
        <v>8</v>
      </c>
      <c r="B25" s="34">
        <v>2</v>
      </c>
      <c r="C25" s="34">
        <v>2</v>
      </c>
    </row>
    <row r="26" spans="1:4" ht="15" customHeight="1" x14ac:dyDescent="0.25">
      <c r="A26" s="2" t="s">
        <v>12</v>
      </c>
      <c r="B26" s="34">
        <v>1</v>
      </c>
      <c r="C26" s="34">
        <v>1</v>
      </c>
      <c r="D26" s="11">
        <f>SUM(B25:C25)</f>
        <v>4</v>
      </c>
    </row>
    <row r="27" spans="1:4" ht="15" customHeight="1" x14ac:dyDescent="0.25">
      <c r="A27" s="2" t="s">
        <v>3</v>
      </c>
      <c r="B27" s="34">
        <v>0</v>
      </c>
      <c r="C27" s="34">
        <v>3</v>
      </c>
      <c r="D27" s="11">
        <f t="shared" si="1"/>
        <v>3</v>
      </c>
    </row>
    <row r="28" spans="1:4" ht="15" customHeight="1" x14ac:dyDescent="0.25">
      <c r="A28" s="6" t="s">
        <v>48</v>
      </c>
      <c r="B28" s="15">
        <f>SUM(B29:B33)</f>
        <v>38</v>
      </c>
      <c r="C28" s="15">
        <f>SUM(C29:C33)</f>
        <v>20</v>
      </c>
      <c r="D28" s="15">
        <f t="shared" si="1"/>
        <v>58</v>
      </c>
    </row>
    <row r="29" spans="1:4" ht="15" customHeight="1" x14ac:dyDescent="0.25">
      <c r="A29" s="2" t="s">
        <v>11</v>
      </c>
      <c r="B29" s="34">
        <v>11</v>
      </c>
      <c r="C29" s="34">
        <v>6</v>
      </c>
      <c r="D29" s="14">
        <f t="shared" si="1"/>
        <v>17</v>
      </c>
    </row>
    <row r="30" spans="1:4" ht="15" customHeight="1" x14ac:dyDescent="0.25">
      <c r="A30" s="2" t="s">
        <v>8</v>
      </c>
      <c r="B30" s="34">
        <v>12</v>
      </c>
      <c r="C30" s="34">
        <v>5</v>
      </c>
      <c r="D30" s="14">
        <f t="shared" si="1"/>
        <v>17</v>
      </c>
    </row>
    <row r="31" spans="1:4" ht="15" customHeight="1" x14ac:dyDescent="0.25">
      <c r="A31" s="2" t="s">
        <v>12</v>
      </c>
      <c r="B31" s="34">
        <v>2</v>
      </c>
      <c r="C31" s="34">
        <v>0</v>
      </c>
      <c r="D31" s="14">
        <f t="shared" si="1"/>
        <v>2</v>
      </c>
    </row>
    <row r="32" spans="1:4" ht="15" customHeight="1" x14ac:dyDescent="0.25">
      <c r="A32" s="2" t="s">
        <v>10</v>
      </c>
      <c r="B32" s="34">
        <v>1</v>
      </c>
      <c r="C32" s="34">
        <v>0</v>
      </c>
      <c r="D32" s="14">
        <f t="shared" si="1"/>
        <v>1</v>
      </c>
    </row>
    <row r="33" spans="1:4" ht="15" customHeight="1" x14ac:dyDescent="0.25">
      <c r="A33" s="2" t="s">
        <v>3</v>
      </c>
      <c r="B33" s="34">
        <v>12</v>
      </c>
      <c r="C33" s="34">
        <v>9</v>
      </c>
      <c r="D33" s="14">
        <f t="shared" si="1"/>
        <v>21</v>
      </c>
    </row>
    <row r="34" spans="1:4" ht="15" customHeight="1" x14ac:dyDescent="0.25">
      <c r="A34" s="6" t="s">
        <v>47</v>
      </c>
      <c r="B34" s="15">
        <f>SUM(B35:B38)</f>
        <v>52</v>
      </c>
      <c r="C34" s="15">
        <f>SUM(C35:C38)</f>
        <v>79</v>
      </c>
      <c r="D34" s="15">
        <f t="shared" si="1"/>
        <v>131</v>
      </c>
    </row>
    <row r="35" spans="1:4" ht="15" customHeight="1" x14ac:dyDescent="0.25">
      <c r="A35" s="2" t="s">
        <v>11</v>
      </c>
      <c r="B35" s="34">
        <v>37</v>
      </c>
      <c r="C35" s="34">
        <v>60</v>
      </c>
      <c r="D35" s="11">
        <f t="shared" si="1"/>
        <v>97</v>
      </c>
    </row>
    <row r="36" spans="1:4" ht="15" customHeight="1" x14ac:dyDescent="0.25">
      <c r="A36" s="2" t="s">
        <v>7</v>
      </c>
      <c r="B36" s="34">
        <v>6</v>
      </c>
      <c r="C36" s="34">
        <v>6</v>
      </c>
      <c r="D36" s="11">
        <f t="shared" si="1"/>
        <v>12</v>
      </c>
    </row>
    <row r="37" spans="1:4" ht="15" customHeight="1" x14ac:dyDescent="0.25">
      <c r="A37" s="2" t="s">
        <v>6</v>
      </c>
      <c r="B37" s="34">
        <v>1</v>
      </c>
      <c r="C37" s="34">
        <v>3</v>
      </c>
      <c r="D37" s="11">
        <f t="shared" si="1"/>
        <v>4</v>
      </c>
    </row>
    <row r="38" spans="1:4" ht="15" customHeight="1" x14ac:dyDescent="0.25">
      <c r="A38" s="2" t="s">
        <v>3</v>
      </c>
      <c r="B38" s="34">
        <v>8</v>
      </c>
      <c r="C38" s="34">
        <v>10</v>
      </c>
      <c r="D38" s="11">
        <f t="shared" si="1"/>
        <v>18</v>
      </c>
    </row>
    <row r="39" spans="1:4" ht="15" customHeight="1" x14ac:dyDescent="0.25">
      <c r="A39" s="6" t="s">
        <v>43</v>
      </c>
      <c r="B39" s="12">
        <f>SUM(B40:B44)</f>
        <v>29</v>
      </c>
      <c r="C39" s="12">
        <f>SUM(C40:C44)</f>
        <v>51</v>
      </c>
      <c r="D39" s="12">
        <f t="shared" si="1"/>
        <v>80</v>
      </c>
    </row>
    <row r="40" spans="1:4" ht="15" customHeight="1" x14ac:dyDescent="0.25">
      <c r="A40" s="2" t="s">
        <v>11</v>
      </c>
      <c r="B40" s="34">
        <v>20</v>
      </c>
      <c r="C40" s="34">
        <v>18</v>
      </c>
      <c r="D40" s="11">
        <f t="shared" si="1"/>
        <v>38</v>
      </c>
    </row>
    <row r="41" spans="1:4" ht="15" customHeight="1" x14ac:dyDescent="0.25">
      <c r="A41" s="2" t="s">
        <v>13</v>
      </c>
      <c r="B41" s="34">
        <v>7</v>
      </c>
      <c r="C41" s="34">
        <v>25</v>
      </c>
      <c r="D41" s="11">
        <f t="shared" si="1"/>
        <v>32</v>
      </c>
    </row>
    <row r="42" spans="1:4" ht="15" customHeight="1" x14ac:dyDescent="0.25">
      <c r="A42" s="2" t="s">
        <v>6</v>
      </c>
      <c r="B42" s="34">
        <v>1</v>
      </c>
      <c r="C42" s="34">
        <v>5</v>
      </c>
      <c r="D42" s="11">
        <f t="shared" si="1"/>
        <v>6</v>
      </c>
    </row>
    <row r="43" spans="1:4" ht="15" customHeight="1" x14ac:dyDescent="0.25">
      <c r="A43" s="2" t="s">
        <v>9</v>
      </c>
      <c r="B43" s="34">
        <v>0</v>
      </c>
      <c r="C43" s="34">
        <v>3</v>
      </c>
      <c r="D43" s="11">
        <f t="shared" si="1"/>
        <v>3</v>
      </c>
    </row>
    <row r="44" spans="1:4" ht="15" customHeight="1" x14ac:dyDescent="0.25">
      <c r="A44" s="2" t="s">
        <v>3</v>
      </c>
      <c r="B44" s="34">
        <v>1</v>
      </c>
      <c r="C44" s="34">
        <v>0</v>
      </c>
      <c r="D44" s="11">
        <f t="shared" si="1"/>
        <v>1</v>
      </c>
    </row>
    <row r="45" spans="1:4" ht="15" customHeight="1" x14ac:dyDescent="0.25">
      <c r="A45" s="16" t="s">
        <v>42</v>
      </c>
      <c r="B45" s="15">
        <f>SUM(B46:B51)</f>
        <v>59</v>
      </c>
      <c r="C45" s="15">
        <f>SUM(C46:C51)</f>
        <v>74</v>
      </c>
      <c r="D45" s="15">
        <f t="shared" ref="D45:D62" si="2">SUM(B45:C45)</f>
        <v>133</v>
      </c>
    </row>
    <row r="46" spans="1:4" ht="15" customHeight="1" x14ac:dyDescent="0.25">
      <c r="A46" s="2" t="s">
        <v>13</v>
      </c>
      <c r="B46" s="34">
        <v>50</v>
      </c>
      <c r="C46" s="34">
        <v>63</v>
      </c>
      <c r="D46" s="11">
        <f t="shared" si="2"/>
        <v>113</v>
      </c>
    </row>
    <row r="47" spans="1:4" ht="15" customHeight="1" x14ac:dyDescent="0.25">
      <c r="A47" s="2" t="s">
        <v>11</v>
      </c>
      <c r="B47" s="34">
        <v>3</v>
      </c>
      <c r="C47" s="34">
        <v>5</v>
      </c>
      <c r="D47" s="11">
        <f t="shared" si="2"/>
        <v>8</v>
      </c>
    </row>
    <row r="48" spans="1:4" ht="15" customHeight="1" x14ac:dyDescent="0.25">
      <c r="A48" s="2" t="s">
        <v>8</v>
      </c>
      <c r="B48" s="34">
        <v>4</v>
      </c>
      <c r="C48" s="34">
        <v>2</v>
      </c>
      <c r="D48" s="11">
        <f t="shared" si="2"/>
        <v>6</v>
      </c>
    </row>
    <row r="49" spans="1:4" ht="15" customHeight="1" x14ac:dyDescent="0.25">
      <c r="A49" s="2" t="s">
        <v>9</v>
      </c>
      <c r="B49" s="34">
        <v>2</v>
      </c>
      <c r="C49" s="34">
        <v>1</v>
      </c>
      <c r="D49" s="11">
        <f t="shared" si="2"/>
        <v>3</v>
      </c>
    </row>
    <row r="50" spans="1:4" ht="15" customHeight="1" x14ac:dyDescent="0.25">
      <c r="A50" s="2" t="s">
        <v>6</v>
      </c>
      <c r="B50" s="34">
        <v>0</v>
      </c>
      <c r="C50" s="34">
        <v>2</v>
      </c>
      <c r="D50" s="11">
        <f t="shared" si="2"/>
        <v>2</v>
      </c>
    </row>
    <row r="51" spans="1:4" ht="15" customHeight="1" x14ac:dyDescent="0.25">
      <c r="A51" s="2" t="s">
        <v>7</v>
      </c>
      <c r="B51" s="34">
        <v>0</v>
      </c>
      <c r="C51" s="34">
        <v>1</v>
      </c>
      <c r="D51" s="11">
        <f t="shared" si="2"/>
        <v>1</v>
      </c>
    </row>
    <row r="52" spans="1:4" ht="15" customHeight="1" x14ac:dyDescent="0.25">
      <c r="A52" s="13" t="s">
        <v>36</v>
      </c>
      <c r="B52" s="12">
        <f>SUM(B53:B57)</f>
        <v>47</v>
      </c>
      <c r="C52" s="12">
        <f>SUM(C53:C57)</f>
        <v>43</v>
      </c>
      <c r="D52" s="12">
        <f t="shared" si="2"/>
        <v>90</v>
      </c>
    </row>
    <row r="53" spans="1:4" ht="15" customHeight="1" x14ac:dyDescent="0.25">
      <c r="A53" s="2" t="s">
        <v>13</v>
      </c>
      <c r="B53" s="34">
        <v>38</v>
      </c>
      <c r="C53" s="34">
        <v>40</v>
      </c>
      <c r="D53" s="11">
        <f t="shared" si="2"/>
        <v>78</v>
      </c>
    </row>
    <row r="54" spans="1:4" ht="15" customHeight="1" x14ac:dyDescent="0.25">
      <c r="A54" s="2" t="s">
        <v>11</v>
      </c>
      <c r="B54" s="34">
        <v>3</v>
      </c>
      <c r="C54" s="34">
        <v>1</v>
      </c>
      <c r="D54" s="11">
        <f t="shared" si="2"/>
        <v>4</v>
      </c>
    </row>
    <row r="55" spans="1:4" ht="15" customHeight="1" x14ac:dyDescent="0.25">
      <c r="A55" s="2" t="s">
        <v>8</v>
      </c>
      <c r="B55" s="34">
        <v>2</v>
      </c>
      <c r="C55" s="34">
        <v>2</v>
      </c>
      <c r="D55" s="11">
        <f t="shared" si="2"/>
        <v>4</v>
      </c>
    </row>
    <row r="56" spans="1:4" ht="15" customHeight="1" x14ac:dyDescent="0.25">
      <c r="A56" s="2" t="s">
        <v>10</v>
      </c>
      <c r="B56" s="34">
        <v>2</v>
      </c>
      <c r="C56" s="34">
        <v>0</v>
      </c>
      <c r="D56" s="11"/>
    </row>
    <row r="57" spans="1:4" ht="15" customHeight="1" x14ac:dyDescent="0.25">
      <c r="A57" s="2" t="s">
        <v>12</v>
      </c>
      <c r="B57" s="34">
        <v>2</v>
      </c>
      <c r="C57" s="34">
        <v>0</v>
      </c>
      <c r="D57" s="11">
        <f t="shared" si="2"/>
        <v>2</v>
      </c>
    </row>
    <row r="58" spans="1:4" ht="15" customHeight="1" x14ac:dyDescent="0.25">
      <c r="A58" s="13" t="s">
        <v>30</v>
      </c>
      <c r="B58" s="12">
        <f>SUM(B59:B61)</f>
        <v>4</v>
      </c>
      <c r="C58" s="12">
        <f>SUM(C59:C61)</f>
        <v>9</v>
      </c>
      <c r="D58" s="12">
        <f t="shared" si="2"/>
        <v>13</v>
      </c>
    </row>
    <row r="59" spans="1:4" ht="15" customHeight="1" x14ac:dyDescent="0.25">
      <c r="A59" s="2" t="s">
        <v>8</v>
      </c>
      <c r="B59" s="34">
        <v>2</v>
      </c>
      <c r="C59" s="34">
        <v>5</v>
      </c>
      <c r="D59" s="11">
        <f t="shared" si="2"/>
        <v>7</v>
      </c>
    </row>
    <row r="60" spans="1:4" ht="15" customHeight="1" x14ac:dyDescent="0.25">
      <c r="A60" s="2" t="s">
        <v>13</v>
      </c>
      <c r="B60" s="34">
        <v>1</v>
      </c>
      <c r="C60" s="34">
        <v>4</v>
      </c>
      <c r="D60" s="11">
        <f t="shared" si="2"/>
        <v>5</v>
      </c>
    </row>
    <row r="61" spans="1:4" ht="15" customHeight="1" x14ac:dyDescent="0.25">
      <c r="A61" s="2" t="s">
        <v>5</v>
      </c>
      <c r="B61" s="34">
        <v>1</v>
      </c>
      <c r="C61" s="34">
        <v>0</v>
      </c>
      <c r="D61" s="11">
        <f t="shared" si="2"/>
        <v>1</v>
      </c>
    </row>
    <row r="62" spans="1:4" ht="15" customHeight="1" x14ac:dyDescent="0.25">
      <c r="A62" s="13" t="s">
        <v>25</v>
      </c>
      <c r="B62" s="12">
        <f>SUM(B63:B65)</f>
        <v>57</v>
      </c>
      <c r="C62" s="12">
        <f>SUM(C63:C65)</f>
        <v>256</v>
      </c>
      <c r="D62" s="12">
        <f t="shared" si="2"/>
        <v>313</v>
      </c>
    </row>
    <row r="63" spans="1:4" ht="15" customHeight="1" x14ac:dyDescent="0.25">
      <c r="A63" s="2" t="s">
        <v>10</v>
      </c>
      <c r="B63" s="34">
        <v>53</v>
      </c>
      <c r="C63" s="34">
        <v>231</v>
      </c>
      <c r="D63" s="11">
        <f t="shared" ref="D63:D65" si="3">SUM(B63:C63)</f>
        <v>284</v>
      </c>
    </row>
    <row r="64" spans="1:4" ht="15" customHeight="1" x14ac:dyDescent="0.25">
      <c r="A64" s="2" t="s">
        <v>5</v>
      </c>
      <c r="B64" s="34">
        <v>4</v>
      </c>
      <c r="C64" s="34">
        <v>22</v>
      </c>
      <c r="D64" s="11">
        <f t="shared" si="3"/>
        <v>26</v>
      </c>
    </row>
    <row r="65" spans="1:4" ht="15" customHeight="1" x14ac:dyDescent="0.25">
      <c r="A65" s="2" t="s">
        <v>3</v>
      </c>
      <c r="B65" s="34">
        <v>0</v>
      </c>
      <c r="C65" s="34">
        <v>3</v>
      </c>
      <c r="D65" s="11">
        <f t="shared" si="3"/>
        <v>3</v>
      </c>
    </row>
    <row r="66" spans="1:4" ht="15" customHeight="1" x14ac:dyDescent="0.25">
      <c r="A66" s="6" t="s">
        <v>23</v>
      </c>
      <c r="B66" s="15">
        <f>SUM(B67:B72)</f>
        <v>113</v>
      </c>
      <c r="C66" s="15">
        <f>SUM(C67:C72)</f>
        <v>660</v>
      </c>
      <c r="D66" s="15">
        <f t="shared" ref="D66:D80" si="4">SUM(B66:C66)</f>
        <v>773</v>
      </c>
    </row>
    <row r="67" spans="1:4" ht="15" customHeight="1" x14ac:dyDescent="0.25">
      <c r="A67" s="2" t="s">
        <v>12</v>
      </c>
      <c r="B67" s="34">
        <v>103</v>
      </c>
      <c r="C67" s="34">
        <v>595</v>
      </c>
      <c r="D67" s="11">
        <f t="shared" si="4"/>
        <v>698</v>
      </c>
    </row>
    <row r="68" spans="1:4" ht="15" customHeight="1" x14ac:dyDescent="0.25">
      <c r="A68" s="2" t="s">
        <v>13</v>
      </c>
      <c r="B68" s="34">
        <v>6</v>
      </c>
      <c r="C68" s="34">
        <v>35</v>
      </c>
      <c r="D68" s="11">
        <f t="shared" si="4"/>
        <v>41</v>
      </c>
    </row>
    <row r="69" spans="1:4" ht="15" customHeight="1" x14ac:dyDescent="0.25">
      <c r="A69" s="2" t="s">
        <v>9</v>
      </c>
      <c r="B69" s="34">
        <v>2</v>
      </c>
      <c r="C69" s="34">
        <v>21</v>
      </c>
      <c r="D69" s="11">
        <f t="shared" si="4"/>
        <v>23</v>
      </c>
    </row>
    <row r="70" spans="1:4" ht="15" customHeight="1" x14ac:dyDescent="0.25">
      <c r="A70" s="2" t="s">
        <v>10</v>
      </c>
      <c r="B70" s="34">
        <v>0</v>
      </c>
      <c r="C70" s="34">
        <v>1</v>
      </c>
      <c r="D70" s="11">
        <f t="shared" si="4"/>
        <v>1</v>
      </c>
    </row>
    <row r="71" spans="1:4" ht="15" customHeight="1" x14ac:dyDescent="0.25">
      <c r="A71" s="2" t="s">
        <v>8</v>
      </c>
      <c r="B71" s="34">
        <v>0</v>
      </c>
      <c r="C71" s="34">
        <v>1</v>
      </c>
      <c r="D71" s="11">
        <f t="shared" si="4"/>
        <v>1</v>
      </c>
    </row>
    <row r="72" spans="1:4" x14ac:dyDescent="0.25">
      <c r="A72" s="2" t="s">
        <v>3</v>
      </c>
      <c r="B72" s="34">
        <v>2</v>
      </c>
      <c r="C72" s="34">
        <v>7</v>
      </c>
      <c r="D72" s="11">
        <f t="shared" si="4"/>
        <v>9</v>
      </c>
    </row>
    <row r="73" spans="1:4" ht="15" customHeight="1" x14ac:dyDescent="0.25">
      <c r="A73" s="6" t="s">
        <v>20</v>
      </c>
      <c r="B73" s="12">
        <f>SUM(B74:B80)</f>
        <v>5</v>
      </c>
      <c r="C73" s="12">
        <f>SUM(C74:C80)</f>
        <v>57</v>
      </c>
      <c r="D73" s="12">
        <f t="shared" si="4"/>
        <v>62</v>
      </c>
    </row>
    <row r="74" spans="1:4" ht="15" customHeight="1" x14ac:dyDescent="0.25">
      <c r="A74" s="2" t="s">
        <v>13</v>
      </c>
      <c r="B74" s="34">
        <v>3</v>
      </c>
      <c r="C74" s="34">
        <v>19</v>
      </c>
      <c r="D74" s="11">
        <f t="shared" si="4"/>
        <v>22</v>
      </c>
    </row>
    <row r="75" spans="1:4" ht="15" customHeight="1" x14ac:dyDescent="0.25">
      <c r="A75" s="2" t="s">
        <v>12</v>
      </c>
      <c r="B75" s="34">
        <v>1</v>
      </c>
      <c r="C75" s="34">
        <v>11</v>
      </c>
      <c r="D75" s="11">
        <f t="shared" si="4"/>
        <v>12</v>
      </c>
    </row>
    <row r="76" spans="1:4" ht="15" customHeight="1" x14ac:dyDescent="0.25">
      <c r="A76" s="2" t="s">
        <v>8</v>
      </c>
      <c r="B76" s="34">
        <v>0</v>
      </c>
      <c r="C76" s="34">
        <v>10</v>
      </c>
      <c r="D76" s="11">
        <f t="shared" si="4"/>
        <v>10</v>
      </c>
    </row>
    <row r="77" spans="1:4" ht="15" customHeight="1" x14ac:dyDescent="0.25">
      <c r="A77" s="2" t="s">
        <v>9</v>
      </c>
      <c r="B77" s="34">
        <v>0</v>
      </c>
      <c r="C77" s="34">
        <v>7</v>
      </c>
      <c r="D77" s="11">
        <f t="shared" si="4"/>
        <v>7</v>
      </c>
    </row>
    <row r="78" spans="1:4" ht="15" customHeight="1" x14ac:dyDescent="0.25">
      <c r="A78" s="2" t="s">
        <v>4</v>
      </c>
      <c r="B78" s="34">
        <v>1</v>
      </c>
      <c r="C78" s="34">
        <v>4</v>
      </c>
      <c r="D78" s="11">
        <f t="shared" si="4"/>
        <v>5</v>
      </c>
    </row>
    <row r="79" spans="1:4" ht="15" customHeight="1" x14ac:dyDescent="0.25">
      <c r="A79" s="2" t="s">
        <v>11</v>
      </c>
      <c r="B79" s="34">
        <v>0</v>
      </c>
      <c r="C79" s="34">
        <v>3</v>
      </c>
      <c r="D79" s="11">
        <f t="shared" si="4"/>
        <v>3</v>
      </c>
    </row>
    <row r="80" spans="1:4" ht="15" customHeight="1" x14ac:dyDescent="0.25">
      <c r="A80" s="2" t="s">
        <v>10</v>
      </c>
      <c r="B80" s="34">
        <v>0</v>
      </c>
      <c r="C80" s="34">
        <v>3</v>
      </c>
      <c r="D80" s="11">
        <f t="shared" si="4"/>
        <v>3</v>
      </c>
    </row>
    <row r="81" spans="1:4" ht="9" customHeight="1" x14ac:dyDescent="0.25">
      <c r="B81" s="11"/>
      <c r="C81" s="11"/>
      <c r="D81" s="11"/>
    </row>
    <row r="82" spans="1:4" ht="15" customHeight="1" x14ac:dyDescent="0.25">
      <c r="A82" s="10" t="s">
        <v>1</v>
      </c>
      <c r="B82" s="9">
        <f>SUM(B8,B13,B20,B28,B34,B39,B45,B52,B58,B62,B66,B73)</f>
        <v>721</v>
      </c>
      <c r="C82" s="9">
        <f>SUM(C8,C13,C20,C28,C34,C39,C45,C52,C58,C62,C66,C73)</f>
        <v>1600</v>
      </c>
      <c r="D82" s="9">
        <f>SUM(D8,D13,D20,D28,D34,D39,D45,D52,D58,D62,D66,D73)</f>
        <v>2321</v>
      </c>
    </row>
    <row r="83" spans="1:4" x14ac:dyDescent="0.25">
      <c r="B83" s="5"/>
      <c r="C83" s="5"/>
      <c r="D83" s="5"/>
    </row>
    <row r="84" spans="1:4" x14ac:dyDescent="0.25">
      <c r="A84" s="4" t="s">
        <v>0</v>
      </c>
    </row>
  </sheetData>
  <mergeCells count="4">
    <mergeCell ref="A1:D1"/>
    <mergeCell ref="A2:D2"/>
    <mergeCell ref="A4:D4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suayed x car op</vt:lpstr>
      <vt:lpstr>suayed esc x op</vt:lpstr>
      <vt:lpstr>'suayed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2023-05-24T15:46:09Z</dcterms:modified>
</cp:coreProperties>
</file>