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08B7916E-9DD8-4C7E-82AF-3581E966FC07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mesas redondas" sheetId="12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2" l="1"/>
  <c r="K14" i="12"/>
  <c r="I14" i="12"/>
  <c r="H14" i="12"/>
  <c r="F14" i="12"/>
  <c r="E14" i="12"/>
  <c r="C14" i="12"/>
  <c r="B14" i="12"/>
  <c r="F11" i="12"/>
  <c r="E11" i="12"/>
  <c r="M14" i="12"/>
  <c r="M8" i="12"/>
  <c r="J14" i="12"/>
  <c r="G14" i="12"/>
  <c r="G8" i="12"/>
  <c r="D14" i="12"/>
  <c r="D8" i="12"/>
  <c r="M11" i="12"/>
  <c r="L11" i="12"/>
  <c r="K11" i="12"/>
  <c r="J11" i="12"/>
  <c r="I11" i="12"/>
  <c r="H11" i="12"/>
  <c r="C11" i="12"/>
  <c r="B11" i="12"/>
  <c r="L8" i="12"/>
  <c r="K8" i="12"/>
  <c r="J8" i="12"/>
  <c r="I8" i="12"/>
  <c r="H8" i="12"/>
  <c r="F8" i="12"/>
  <c r="E8" i="12"/>
  <c r="E29" i="12" s="1"/>
  <c r="C8" i="12"/>
  <c r="B8" i="12"/>
  <c r="M29" i="12" l="1"/>
  <c r="B29" i="12"/>
  <c r="K29" i="12"/>
  <c r="L29" i="12"/>
  <c r="I29" i="12"/>
  <c r="H29" i="12"/>
  <c r="C29" i="12"/>
  <c r="J29" i="12"/>
  <c r="D11" i="12"/>
  <c r="D29" i="12" s="1"/>
  <c r="F29" i="12"/>
  <c r="G11" i="12"/>
  <c r="G29" i="12" s="1"/>
</calcChain>
</file>

<file path=xl/sharedStrings.xml><?xml version="1.0" encoding="utf-8"?>
<sst xmlns="http://schemas.openxmlformats.org/spreadsheetml/2006/main" count="42" uniqueCount="33">
  <si>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</si>
  <si>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</si>
  <si>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</si>
  <si>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</si>
  <si>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</si>
  <si>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</si>
  <si>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</si>
  <si>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</si>
  <si>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</si>
  <si>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</si>
  <si>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Instituto de Investigaciones Históricas</t>
  </si>
  <si>
    <t>Dirección General del Deporte Universitario</t>
  </si>
  <si>
    <t>Centro de Investigaciones y Estudios de Género</t>
  </si>
  <si>
    <t>Centro de Enseñanza para Extranjeros</t>
  </si>
  <si>
    <t>OTRAS ENTIDADES</t>
  </si>
  <si>
    <t>ESCUELAS</t>
  </si>
  <si>
    <t>Facultad de Ciencias Políticas y Sociales</t>
  </si>
  <si>
    <t>Facultad de Arquitectura</t>
  </si>
  <si>
    <t>FACULTADES</t>
  </si>
  <si>
    <t>Instituto de Investigaciones Económicas</t>
  </si>
  <si>
    <t>Instituto de Investigaciones Bibliotecológicas y de la Información</t>
  </si>
  <si>
    <t>Centro de Investigaciones sobre América del Norte</t>
  </si>
  <si>
    <t>Dirección General de Publicaciones y Fomento Editorial</t>
  </si>
  <si>
    <t>Escuela Nacional de Lenguas, Lingüística y Traducción</t>
  </si>
  <si>
    <t>Dirección de Literatura y Fomento a la Lectura</t>
  </si>
  <si>
    <t>Red de Educación Continua</t>
  </si>
  <si>
    <t>Centro de Estudios Mexicanos - UNAM Boston</t>
  </si>
  <si>
    <t>Centro de Estudios Mexicanos - UNAM España</t>
  </si>
  <si>
    <t>Escuela de Extensión Universitaria - UNAM Chicago</t>
  </si>
  <si>
    <t>Centro de Estudios Mexicanos - UNAM China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</si>
  <si>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</si>
  <si>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MESAS REDONDAS</t>
    </r>
    <r>
      <rPr>
        <b/>
        <vertAlign val="superscript"/>
        <sz val="10"/>
        <rFont val="Arial"/>
        <family val="2"/>
      </rPr>
      <t>a</t>
    </r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</si>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</sst>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24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2" applyAlignment="1">
      <alignment horizontal="left"/>
    </xf>
    <xf numFmtId="0" fontId="10" fillId="0" borderId="0" xfId="0" applyFont="1"/>
    <xf numFmtId="3" fontId="5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14" applyFont="1" applyFill="1" applyAlignment="1">
      <alignment horizontal="left" vertical="center"/>
    </xf>
    <xf numFmtId="0" fontId="5" fillId="0" borderId="0" xfId="0" applyFont="1"/>
    <xf numFmtId="0" fontId="5" fillId="0" borderId="0" xfId="14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3" fontId="5" fillId="0" borderId="0" xfId="0" applyNumberFormat="1" applyFont="1"/>
    <xf numFmtId="0" fontId="13" fillId="0" borderId="0" xfId="0" applyFont="1" applyAlignment="1">
      <alignment horizontal="left" vertical="top" indent="1"/>
    </xf>
    <xf numFmtId="0" fontId="3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2" fillId="0" borderId="0" xfId="0" applyNumberFormat="1" applyFont="1" applyAlignment="1">
      <alignment horizontal="right" vertical="top" wrapText="1"/>
    </xf>
    <xf numFmtId="3" fontId="13" fillId="0" borderId="0" xfId="0" applyNumberFormat="1" applyFont="1" applyAlignment="1">
      <alignment horizontal="right" vertical="top" wrapText="1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/>
    </xf>
  </cellXfs>
  <cellStyles count="15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" xfId="14" xr:uid="{00000000-0005-0000-0000-00000F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M33"/>
  <sheetViews>
    <sheetView tabSelected="1" zoomScaleNormal="100" workbookViewId="0">
      <selection activeCell="A32" sqref="A32"/>
    </sheetView>
  </sheetViews>
  <sheetFormatPr baseColWidth="10" defaultColWidth="10.85546875" defaultRowHeight="15" x14ac:dyDescent="0.25"/>
  <cols>
    <col min="1" max="1" width="80.85546875" style="4" customWidth="1"/>
    <col min="2" max="13" width="10.85546875" style="4" customWidth="1"/>
    <col min="14" max="16384" width="10.85546875" style="4"/>
  </cols>
  <sheetData>
    <row r="1" spans="1:13" s="13" customFormat="1" ht="14.25" x14ac:dyDescent="0.2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3" customFormat="1" ht="14.25" x14ac:dyDescent="0.2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13" customFormat="1" ht="14.25" x14ac:dyDescent="0.2">
      <c r="A3" s="23">
        <v>2022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13" customFormat="1" ht="12.95" customHeight="1" x14ac:dyDescent="0.2">
      <c r="A4" s="12"/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4"/>
    </row>
    <row r="5" spans="1:13" s="13" customFormat="1" ht="14.25" x14ac:dyDescent="0.2">
      <c r="A5" s="22" t="s">
        <v>32</v>
      </c>
      <c r="B5" s="21" t="s">
        <v>8</v>
      </c>
      <c r="C5" s="21"/>
      <c r="D5" s="21"/>
      <c r="E5" s="21" t="s">
        <v>7</v>
      </c>
      <c r="F5" s="21"/>
      <c r="G5" s="21"/>
      <c r="H5" s="21" t="s">
        <v>6</v>
      </c>
      <c r="I5" s="21"/>
      <c r="J5" s="21"/>
      <c r="K5" s="21" t="s">
        <v>5</v>
      </c>
      <c r="L5" s="21"/>
      <c r="M5" s="21"/>
    </row>
    <row r="6" spans="1:13" s="13" customFormat="1" ht="15" customHeight="1" x14ac:dyDescent="0.2">
      <c r="A6" s="22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s="13" customFormat="1" ht="9" customHeight="1" x14ac:dyDescent="0.2">
      <c r="A7" s="14"/>
      <c r="B7" s="1"/>
      <c r="C7" s="1"/>
      <c r="D7" s="1"/>
      <c r="E7" s="1"/>
      <c r="F7" s="14"/>
      <c r="G7" s="14"/>
      <c r="H7" s="14"/>
      <c r="I7" s="14"/>
      <c r="J7" s="14"/>
      <c r="K7" s="14"/>
      <c r="L7" s="14"/>
      <c r="M7" s="14"/>
    </row>
    <row r="8" spans="1:13" s="13" customFormat="1" ht="14.25" x14ac:dyDescent="0.2">
      <c r="A8" s="18" t="s">
        <v>18</v>
      </c>
      <c r="B8" s="19">
        <f t="shared" ref="B8:M8" si="0">SUM(B9:B10)</f>
        <v>2</v>
      </c>
      <c r="C8" s="19">
        <f t="shared" si="0"/>
        <v>0</v>
      </c>
      <c r="D8" s="19">
        <f t="shared" si="0"/>
        <v>2</v>
      </c>
      <c r="E8" s="19">
        <f t="shared" si="0"/>
        <v>201</v>
      </c>
      <c r="F8" s="19">
        <f t="shared" si="0"/>
        <v>0</v>
      </c>
      <c r="G8" s="19">
        <f t="shared" si="0"/>
        <v>201</v>
      </c>
      <c r="H8" s="19">
        <f t="shared" si="0"/>
        <v>4</v>
      </c>
      <c r="I8" s="19">
        <f t="shared" si="0"/>
        <v>0</v>
      </c>
      <c r="J8" s="19">
        <f t="shared" si="0"/>
        <v>4</v>
      </c>
      <c r="K8" s="19">
        <f t="shared" si="0"/>
        <v>4</v>
      </c>
      <c r="L8" s="19">
        <f t="shared" si="0"/>
        <v>0</v>
      </c>
      <c r="M8" s="19">
        <f t="shared" si="0"/>
        <v>4</v>
      </c>
    </row>
    <row r="9" spans="1:13" s="14" customFormat="1" ht="14.25" x14ac:dyDescent="0.25">
      <c r="A9" s="16" t="s">
        <v>17</v>
      </c>
      <c r="B9" s="20">
        <v>1</v>
      </c>
      <c r="C9" s="20">
        <v>0</v>
      </c>
      <c r="D9" s="20">
        <v>1</v>
      </c>
      <c r="E9" s="20">
        <v>15</v>
      </c>
      <c r="F9" s="20">
        <v>0</v>
      </c>
      <c r="G9" s="20">
        <v>15</v>
      </c>
      <c r="H9" s="20">
        <v>2</v>
      </c>
      <c r="I9" s="20">
        <v>0</v>
      </c>
      <c r="J9" s="20">
        <v>2</v>
      </c>
      <c r="K9" s="20">
        <v>1</v>
      </c>
      <c r="L9" s="20">
        <v>0</v>
      </c>
      <c r="M9" s="20">
        <v>1</v>
      </c>
    </row>
    <row r="10" spans="1:13" s="14" customFormat="1" ht="14.25" x14ac:dyDescent="0.25">
      <c r="A10" s="16" t="s">
        <v>16</v>
      </c>
      <c r="B10" s="20">
        <v>1</v>
      </c>
      <c r="C10" s="20">
        <v>0</v>
      </c>
      <c r="D10" s="20">
        <v>1</v>
      </c>
      <c r="E10" s="20">
        <v>186</v>
      </c>
      <c r="F10" s="20">
        <v>0</v>
      </c>
      <c r="G10" s="20">
        <v>186</v>
      </c>
      <c r="H10" s="20">
        <v>2</v>
      </c>
      <c r="I10" s="20">
        <v>0</v>
      </c>
      <c r="J10" s="20">
        <v>2</v>
      </c>
      <c r="K10" s="20">
        <v>3</v>
      </c>
      <c r="L10" s="20">
        <v>0</v>
      </c>
      <c r="M10" s="20">
        <v>3</v>
      </c>
    </row>
    <row r="11" spans="1:13" s="14" customFormat="1" ht="14.25" x14ac:dyDescent="0.25">
      <c r="A11" s="18" t="s">
        <v>15</v>
      </c>
      <c r="B11" s="19">
        <f>SUM(B12:B13)</f>
        <v>2</v>
      </c>
      <c r="C11" s="19">
        <f t="shared" ref="C11:M11" si="1">SUM(C12:C13)</f>
        <v>27</v>
      </c>
      <c r="D11" s="19">
        <f t="shared" si="1"/>
        <v>29</v>
      </c>
      <c r="E11" s="19">
        <f t="shared" si="1"/>
        <v>565</v>
      </c>
      <c r="F11" s="19">
        <f t="shared" si="1"/>
        <v>10644</v>
      </c>
      <c r="G11" s="19">
        <f t="shared" si="1"/>
        <v>11209</v>
      </c>
      <c r="H11" s="19">
        <f t="shared" si="1"/>
        <v>4</v>
      </c>
      <c r="I11" s="19">
        <f t="shared" si="1"/>
        <v>27</v>
      </c>
      <c r="J11" s="19">
        <f t="shared" si="1"/>
        <v>31</v>
      </c>
      <c r="K11" s="19">
        <f t="shared" si="1"/>
        <v>7</v>
      </c>
      <c r="L11" s="19">
        <f t="shared" si="1"/>
        <v>68</v>
      </c>
      <c r="M11" s="19">
        <f t="shared" si="1"/>
        <v>75</v>
      </c>
    </row>
    <row r="12" spans="1:13" s="14" customFormat="1" ht="14.25" x14ac:dyDescent="0.25">
      <c r="A12" s="16" t="s">
        <v>28</v>
      </c>
      <c r="B12" s="20">
        <v>0</v>
      </c>
      <c r="C12" s="20">
        <v>27</v>
      </c>
      <c r="D12" s="20">
        <v>27</v>
      </c>
      <c r="E12" s="20">
        <v>0</v>
      </c>
      <c r="F12" s="20">
        <v>10644</v>
      </c>
      <c r="G12" s="20">
        <v>10644</v>
      </c>
      <c r="H12" s="20">
        <v>0</v>
      </c>
      <c r="I12" s="20">
        <v>27</v>
      </c>
      <c r="J12" s="20">
        <v>27</v>
      </c>
      <c r="K12" s="20">
        <v>0</v>
      </c>
      <c r="L12" s="20">
        <v>67</v>
      </c>
      <c r="M12" s="20">
        <v>67</v>
      </c>
    </row>
    <row r="13" spans="1:13" s="14" customFormat="1" ht="14.25" x14ac:dyDescent="0.25">
      <c r="A13" s="16" t="s">
        <v>23</v>
      </c>
      <c r="B13" s="20">
        <v>2</v>
      </c>
      <c r="C13" s="20">
        <v>0</v>
      </c>
      <c r="D13" s="20">
        <v>2</v>
      </c>
      <c r="E13" s="20">
        <v>565</v>
      </c>
      <c r="F13" s="20">
        <v>0</v>
      </c>
      <c r="G13" s="20">
        <v>565</v>
      </c>
      <c r="H13" s="20">
        <v>4</v>
      </c>
      <c r="I13" s="20">
        <v>0</v>
      </c>
      <c r="J13" s="20">
        <v>4</v>
      </c>
      <c r="K13" s="20">
        <v>7</v>
      </c>
      <c r="L13" s="20">
        <v>1</v>
      </c>
      <c r="M13" s="20">
        <v>8</v>
      </c>
    </row>
    <row r="14" spans="1:13" s="13" customFormat="1" ht="14.25" x14ac:dyDescent="0.2">
      <c r="A14" s="9" t="s">
        <v>14</v>
      </c>
      <c r="B14" s="8">
        <f t="shared" ref="B14:M14" si="2">SUM(B15:B27)</f>
        <v>70</v>
      </c>
      <c r="C14" s="8">
        <f t="shared" si="2"/>
        <v>54</v>
      </c>
      <c r="D14" s="8">
        <f t="shared" si="2"/>
        <v>124</v>
      </c>
      <c r="E14" s="8">
        <f t="shared" si="2"/>
        <v>84416</v>
      </c>
      <c r="F14" s="8">
        <f t="shared" si="2"/>
        <v>24643</v>
      </c>
      <c r="G14" s="8">
        <f t="shared" si="2"/>
        <v>109059</v>
      </c>
      <c r="H14" s="8">
        <f t="shared" si="2"/>
        <v>148</v>
      </c>
      <c r="I14" s="8">
        <f t="shared" si="2"/>
        <v>103</v>
      </c>
      <c r="J14" s="8">
        <f t="shared" si="2"/>
        <v>251</v>
      </c>
      <c r="K14" s="8">
        <f t="shared" si="2"/>
        <v>284</v>
      </c>
      <c r="L14" s="8">
        <f t="shared" si="2"/>
        <v>96</v>
      </c>
      <c r="M14" s="8">
        <f t="shared" si="2"/>
        <v>380</v>
      </c>
    </row>
    <row r="15" spans="1:13" s="14" customFormat="1" ht="14.25" x14ac:dyDescent="0.25">
      <c r="A15" s="7" t="s">
        <v>13</v>
      </c>
      <c r="B15" s="6">
        <v>19</v>
      </c>
      <c r="C15" s="6">
        <v>0</v>
      </c>
      <c r="D15" s="20">
        <v>19</v>
      </c>
      <c r="E15" s="6">
        <v>1888</v>
      </c>
      <c r="F15" s="6">
        <v>160</v>
      </c>
      <c r="G15" s="20">
        <v>2048</v>
      </c>
      <c r="H15" s="6">
        <v>37</v>
      </c>
      <c r="I15" s="6">
        <v>0</v>
      </c>
      <c r="J15" s="20">
        <v>37</v>
      </c>
      <c r="K15" s="6">
        <v>48</v>
      </c>
      <c r="L15" s="6">
        <v>2</v>
      </c>
      <c r="M15" s="20">
        <v>50</v>
      </c>
    </row>
    <row r="16" spans="1:13" s="14" customFormat="1" ht="14.25" x14ac:dyDescent="0.25">
      <c r="A16" s="7" t="s">
        <v>26</v>
      </c>
      <c r="B16" s="6">
        <v>0</v>
      </c>
      <c r="C16" s="6">
        <v>17</v>
      </c>
      <c r="D16" s="20">
        <v>17</v>
      </c>
      <c r="E16" s="6">
        <v>79154</v>
      </c>
      <c r="F16" s="6">
        <v>19788</v>
      </c>
      <c r="G16" s="20">
        <v>98942</v>
      </c>
      <c r="H16" s="6">
        <v>0</v>
      </c>
      <c r="I16" s="6">
        <v>17</v>
      </c>
      <c r="J16" s="20">
        <v>17</v>
      </c>
      <c r="K16" s="6">
        <v>28</v>
      </c>
      <c r="L16" s="6">
        <v>11</v>
      </c>
      <c r="M16" s="20">
        <v>39</v>
      </c>
    </row>
    <row r="17" spans="1:13" s="14" customFormat="1" ht="14.25" x14ac:dyDescent="0.25">
      <c r="A17" s="7" t="s">
        <v>29</v>
      </c>
      <c r="B17" s="6">
        <v>0</v>
      </c>
      <c r="C17" s="6">
        <v>9</v>
      </c>
      <c r="D17" s="20">
        <v>9</v>
      </c>
      <c r="E17" s="6">
        <v>0</v>
      </c>
      <c r="F17" s="6">
        <v>327</v>
      </c>
      <c r="G17" s="20">
        <v>327</v>
      </c>
      <c r="H17" s="6">
        <v>0</v>
      </c>
      <c r="I17" s="6">
        <v>16</v>
      </c>
      <c r="J17" s="20">
        <v>16</v>
      </c>
      <c r="K17" s="6">
        <v>7</v>
      </c>
      <c r="L17" s="6">
        <v>9</v>
      </c>
      <c r="M17" s="20">
        <v>16</v>
      </c>
    </row>
    <row r="18" spans="1:13" s="14" customFormat="1" ht="14.25" x14ac:dyDescent="0.25">
      <c r="A18" s="7" t="s">
        <v>27</v>
      </c>
      <c r="B18" s="6">
        <v>0</v>
      </c>
      <c r="C18" s="6">
        <v>16</v>
      </c>
      <c r="D18" s="20">
        <v>16</v>
      </c>
      <c r="E18" s="6">
        <v>0</v>
      </c>
      <c r="F18" s="6">
        <v>1826</v>
      </c>
      <c r="G18" s="20">
        <v>1826</v>
      </c>
      <c r="H18" s="6">
        <v>0</v>
      </c>
      <c r="I18" s="6">
        <v>62</v>
      </c>
      <c r="J18" s="20">
        <v>62</v>
      </c>
      <c r="K18" s="6">
        <v>33</v>
      </c>
      <c r="L18" s="6">
        <v>28</v>
      </c>
      <c r="M18" s="20">
        <v>61</v>
      </c>
    </row>
    <row r="19" spans="1:13" s="14" customFormat="1" ht="14.25" x14ac:dyDescent="0.25">
      <c r="A19" s="7" t="s">
        <v>21</v>
      </c>
      <c r="B19" s="6">
        <v>3</v>
      </c>
      <c r="C19" s="6">
        <v>1</v>
      </c>
      <c r="D19" s="20">
        <v>4</v>
      </c>
      <c r="E19" s="6">
        <v>200</v>
      </c>
      <c r="F19" s="6">
        <v>149</v>
      </c>
      <c r="G19" s="20">
        <v>349</v>
      </c>
      <c r="H19" s="6">
        <v>6</v>
      </c>
      <c r="I19" s="6">
        <v>4</v>
      </c>
      <c r="J19" s="20">
        <v>10</v>
      </c>
      <c r="K19" s="6">
        <v>16</v>
      </c>
      <c r="L19" s="6">
        <v>8</v>
      </c>
      <c r="M19" s="20">
        <v>24</v>
      </c>
    </row>
    <row r="20" spans="1:13" s="14" customFormat="1" ht="14.25" x14ac:dyDescent="0.25">
      <c r="A20" s="7" t="s">
        <v>12</v>
      </c>
      <c r="B20" s="6">
        <v>9</v>
      </c>
      <c r="C20" s="6">
        <v>5</v>
      </c>
      <c r="D20" s="20">
        <v>14</v>
      </c>
      <c r="E20" s="6">
        <v>630</v>
      </c>
      <c r="F20" s="6">
        <v>0</v>
      </c>
      <c r="G20" s="20">
        <v>630</v>
      </c>
      <c r="H20" s="6">
        <v>27</v>
      </c>
      <c r="I20" s="6">
        <v>0</v>
      </c>
      <c r="J20" s="20">
        <v>27</v>
      </c>
      <c r="K20" s="6">
        <v>60</v>
      </c>
      <c r="L20" s="6">
        <v>11</v>
      </c>
      <c r="M20" s="20">
        <v>71</v>
      </c>
    </row>
    <row r="21" spans="1:13" s="14" customFormat="1" ht="14.25" x14ac:dyDescent="0.25">
      <c r="A21" s="7" t="s">
        <v>24</v>
      </c>
      <c r="B21" s="6">
        <v>9</v>
      </c>
      <c r="C21" s="6">
        <v>6</v>
      </c>
      <c r="D21" s="20">
        <v>15</v>
      </c>
      <c r="E21" s="6">
        <v>584</v>
      </c>
      <c r="F21" s="6">
        <v>2339</v>
      </c>
      <c r="G21" s="20">
        <v>2923</v>
      </c>
      <c r="H21" s="6">
        <v>16</v>
      </c>
      <c r="I21" s="6">
        <v>4</v>
      </c>
      <c r="J21" s="20">
        <v>20</v>
      </c>
      <c r="K21" s="6">
        <v>34</v>
      </c>
      <c r="L21" s="6">
        <v>15</v>
      </c>
      <c r="M21" s="20">
        <v>49</v>
      </c>
    </row>
    <row r="22" spans="1:13" s="14" customFormat="1" ht="14.25" x14ac:dyDescent="0.25">
      <c r="A22" s="7" t="s">
        <v>22</v>
      </c>
      <c r="B22" s="6">
        <v>3</v>
      </c>
      <c r="C22" s="6">
        <v>0</v>
      </c>
      <c r="D22" s="20">
        <v>3</v>
      </c>
      <c r="E22" s="6">
        <v>309</v>
      </c>
      <c r="F22" s="6">
        <v>54</v>
      </c>
      <c r="G22" s="20">
        <v>363</v>
      </c>
      <c r="H22" s="6">
        <v>4</v>
      </c>
      <c r="I22" s="6">
        <v>0</v>
      </c>
      <c r="J22" s="20">
        <v>4</v>
      </c>
      <c r="K22" s="6">
        <v>10</v>
      </c>
      <c r="L22" s="6">
        <v>2</v>
      </c>
      <c r="M22" s="20">
        <v>12</v>
      </c>
    </row>
    <row r="23" spans="1:13" s="14" customFormat="1" ht="14.25" x14ac:dyDescent="0.25">
      <c r="A23" s="7" t="s">
        <v>11</v>
      </c>
      <c r="B23" s="6">
        <v>6</v>
      </c>
      <c r="C23" s="6">
        <v>0</v>
      </c>
      <c r="D23" s="20">
        <v>6</v>
      </c>
      <c r="E23" s="6">
        <v>892</v>
      </c>
      <c r="F23" s="6">
        <v>0</v>
      </c>
      <c r="G23" s="20">
        <v>892</v>
      </c>
      <c r="H23" s="6">
        <v>18</v>
      </c>
      <c r="I23" s="6">
        <v>0</v>
      </c>
      <c r="J23" s="20">
        <v>18</v>
      </c>
      <c r="K23" s="6">
        <v>12</v>
      </c>
      <c r="L23" s="6">
        <v>0</v>
      </c>
      <c r="M23" s="20">
        <v>12</v>
      </c>
    </row>
    <row r="24" spans="1:13" s="14" customFormat="1" ht="14.25" x14ac:dyDescent="0.25">
      <c r="A24" s="7" t="s">
        <v>20</v>
      </c>
      <c r="B24" s="6">
        <v>3</v>
      </c>
      <c r="C24" s="6">
        <v>0</v>
      </c>
      <c r="D24" s="20">
        <v>3</v>
      </c>
      <c r="E24" s="6">
        <v>58</v>
      </c>
      <c r="F24" s="6">
        <v>0</v>
      </c>
      <c r="G24" s="20">
        <v>58</v>
      </c>
      <c r="H24" s="6">
        <v>4</v>
      </c>
      <c r="I24" s="6">
        <v>0</v>
      </c>
      <c r="J24" s="20">
        <v>4</v>
      </c>
      <c r="K24" s="6">
        <v>10</v>
      </c>
      <c r="L24" s="6">
        <v>5</v>
      </c>
      <c r="M24" s="20">
        <v>15</v>
      </c>
    </row>
    <row r="25" spans="1:13" s="14" customFormat="1" ht="14.25" x14ac:dyDescent="0.25">
      <c r="A25" s="7" t="s">
        <v>19</v>
      </c>
      <c r="B25" s="6">
        <v>11</v>
      </c>
      <c r="C25" s="6">
        <v>0</v>
      </c>
      <c r="D25" s="20">
        <v>11</v>
      </c>
      <c r="E25" s="6">
        <v>374</v>
      </c>
      <c r="F25" s="6">
        <v>0</v>
      </c>
      <c r="G25" s="20">
        <v>374</v>
      </c>
      <c r="H25" s="6">
        <v>22</v>
      </c>
      <c r="I25" s="6">
        <v>0</v>
      </c>
      <c r="J25" s="20">
        <v>22</v>
      </c>
      <c r="K25" s="6">
        <v>0</v>
      </c>
      <c r="L25" s="6">
        <v>3</v>
      </c>
      <c r="M25" s="20">
        <v>3</v>
      </c>
    </row>
    <row r="26" spans="1:13" s="14" customFormat="1" ht="14.25" x14ac:dyDescent="0.25">
      <c r="A26" s="7" t="s">
        <v>10</v>
      </c>
      <c r="B26" s="6">
        <v>6</v>
      </c>
      <c r="C26" s="6">
        <v>0</v>
      </c>
      <c r="D26" s="20">
        <v>6</v>
      </c>
      <c r="E26" s="6">
        <v>227</v>
      </c>
      <c r="F26" s="6">
        <v>0</v>
      </c>
      <c r="G26" s="20">
        <v>227</v>
      </c>
      <c r="H26" s="6">
        <v>12</v>
      </c>
      <c r="I26" s="6">
        <v>0</v>
      </c>
      <c r="J26" s="20">
        <v>12</v>
      </c>
      <c r="K26" s="6">
        <v>24</v>
      </c>
      <c r="L26" s="6">
        <v>2</v>
      </c>
      <c r="M26" s="20">
        <v>26</v>
      </c>
    </row>
    <row r="27" spans="1:13" s="14" customFormat="1" ht="14.25" x14ac:dyDescent="0.25">
      <c r="A27" s="7" t="s">
        <v>25</v>
      </c>
      <c r="B27" s="6">
        <v>1</v>
      </c>
      <c r="C27" s="6">
        <v>0</v>
      </c>
      <c r="D27" s="20">
        <v>1</v>
      </c>
      <c r="E27" s="6">
        <v>100</v>
      </c>
      <c r="F27" s="6">
        <v>0</v>
      </c>
      <c r="G27" s="20">
        <v>100</v>
      </c>
      <c r="H27" s="6">
        <v>2</v>
      </c>
      <c r="I27" s="6">
        <v>0</v>
      </c>
      <c r="J27" s="20">
        <v>2</v>
      </c>
      <c r="K27" s="6">
        <v>2</v>
      </c>
      <c r="L27" s="6">
        <v>0</v>
      </c>
      <c r="M27" s="20">
        <v>2</v>
      </c>
    </row>
    <row r="28" spans="1:13" s="13" customFormat="1" ht="9" customHeight="1" x14ac:dyDescent="0.2">
      <c r="A28" s="1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10" t="s">
        <v>1</v>
      </c>
      <c r="B29" s="5">
        <f t="shared" ref="B29:M29" si="3">SUM(B8,B11,B14)</f>
        <v>74</v>
      </c>
      <c r="C29" s="5">
        <f t="shared" si="3"/>
        <v>81</v>
      </c>
      <c r="D29" s="5">
        <f t="shared" si="3"/>
        <v>155</v>
      </c>
      <c r="E29" s="5">
        <f t="shared" si="3"/>
        <v>85182</v>
      </c>
      <c r="F29" s="5">
        <f t="shared" si="3"/>
        <v>35287</v>
      </c>
      <c r="G29" s="5">
        <f t="shared" si="3"/>
        <v>120469</v>
      </c>
      <c r="H29" s="5">
        <f t="shared" si="3"/>
        <v>156</v>
      </c>
      <c r="I29" s="5">
        <f t="shared" si="3"/>
        <v>130</v>
      </c>
      <c r="J29" s="5">
        <f t="shared" si="3"/>
        <v>286</v>
      </c>
      <c r="K29" s="5">
        <f t="shared" si="3"/>
        <v>295</v>
      </c>
      <c r="L29" s="5">
        <f t="shared" si="3"/>
        <v>164</v>
      </c>
      <c r="M29" s="5">
        <f t="shared" si="3"/>
        <v>459</v>
      </c>
    </row>
    <row r="30" spans="1:13" ht="12.95" customHeight="1" x14ac:dyDescent="0.25"/>
    <row r="31" spans="1:13" ht="12.95" customHeight="1" x14ac:dyDescent="0.25">
      <c r="A31" s="1" t="s">
        <v>30</v>
      </c>
    </row>
    <row r="32" spans="1:13" ht="12.95" customHeight="1" x14ac:dyDescent="0.25">
      <c r="A32" s="3"/>
    </row>
    <row r="33" spans="1:1" ht="12.95" customHeight="1" x14ac:dyDescent="0.25">
      <c r="A33" s="17" t="s">
        <v>0</v>
      </c>
    </row>
  </sheetData>
  <sortState xmlns:xlrd2="http://schemas.microsoft.com/office/spreadsheetml/2017/richdata2" ref="A15:M27">
    <sortCondition ref="A15:A27"/>
  </sortState>
  <mergeCells count="8">
    <mergeCell ref="A1:M1"/>
    <mergeCell ref="A2:M2"/>
    <mergeCell ref="A3:M3"/>
    <mergeCell ref="B5:D5"/>
    <mergeCell ref="E5:G5"/>
    <mergeCell ref="H5:J5"/>
    <mergeCell ref="K5:M5"/>
    <mergeCell ref="A5:A6"/>
  </mergeCells>
  <pageMargins left="0.7" right="0.7" top="0.75" bottom="0.75" header="0.3" footer="0.3"/>
  <pageSetup scale="58" orientation="landscape" r:id="rId1"/>
  <ignoredErrors>
    <ignoredError sqref="D11:M11 D14:M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mesas redondas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2023-05-24T16:07:00Z</dcterms:modified>
</cp:coreProperties>
</file>