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DF58B1A-4A02-429A-9C25-E41139CF8720}" xr6:coauthVersionLast="47" xr6:coauthVersionMax="47" xr10:uidLastSave="{00000000-0000-0000-0000-000000000000}"/>
  <bookViews>
    <workbookView xWindow="75" yWindow="0" windowWidth="14400" windowHeight="15600" xr2:uid="{00000000-000D-0000-FFFF-FFFF00000000}"/>
  </bookViews>
  <sheets>
    <sheet name="atención a la salud" sheetId="2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2" l="1"/>
  <c r="B99" i="2"/>
  <c r="B84" i="2"/>
  <c r="B77" i="2"/>
  <c r="B51" i="2"/>
  <c r="B47" i="2"/>
  <c r="B41" i="2"/>
  <c r="B38" i="2"/>
  <c r="B30" i="2"/>
  <c r="B26" i="2"/>
  <c r="B9" i="2"/>
  <c r="B8" i="2" s="1"/>
</calcChain>
</file>

<file path=xl/sharedStrings.xml><?xml version="1.0" encoding="utf-8"?>
<sst xmlns="http://schemas.openxmlformats.org/spreadsheetml/2006/main" count="176" uniqueCount="169">
  <si>
    <t>UNAM. ATENCIÓN A LA COMUNIDAD UNIVERSITARIA</t>
  </si>
  <si>
    <t>FUENTE: Dirección General de Atención a la Salud, UNAM.</t>
  </si>
  <si>
    <t>Ponentes especialistas</t>
  </si>
  <si>
    <t>Alumnos</t>
  </si>
  <si>
    <t>OTRAS ACTIVIDADES</t>
  </si>
  <si>
    <t>Trabajos de investigación realizados por los Estudiantes en Servicio Social</t>
  </si>
  <si>
    <t xml:space="preserve">   Promedio de asistentes a las sesiones  académicas</t>
  </si>
  <si>
    <t xml:space="preserve">Trabajos presentados en sesiones académicas </t>
  </si>
  <si>
    <t xml:space="preserve">Actividades </t>
  </si>
  <si>
    <t>Alumnos en servicio social</t>
  </si>
  <si>
    <t>Servicios para control de insectos y roedores realizados</t>
  </si>
  <si>
    <t>Expendios de alimentos autorizados para su reapertura por la Dirección General del Patrimonio Universitario</t>
  </si>
  <si>
    <t>Determinaciones de campo sobre potabilidad del agua</t>
  </si>
  <si>
    <t>Dictámenes sobre instalaciones</t>
  </si>
  <si>
    <t>Twitter</t>
  </si>
  <si>
    <t>YouTube</t>
  </si>
  <si>
    <t>Facebook</t>
  </si>
  <si>
    <t>Comunicación para la Salud</t>
  </si>
  <si>
    <t>Total de vacunas aplicadas</t>
  </si>
  <si>
    <t>Acciones sobre enfermedades prevenibles por vacunación</t>
  </si>
  <si>
    <t>Asistentes</t>
  </si>
  <si>
    <t>Otras acciones</t>
  </si>
  <si>
    <t xml:space="preserve">Alumnos referidos al IMSS                                                                 </t>
  </si>
  <si>
    <t xml:space="preserve">Referencia de pacientes a otras instituciones </t>
  </si>
  <si>
    <t>Apoyo a la consulta de urgencias</t>
  </si>
  <si>
    <t>Apoyo a la consulta de odontología general y especializada</t>
  </si>
  <si>
    <t>Apoyo a la consulta de medicina general y especializada</t>
  </si>
  <si>
    <t xml:space="preserve">Pacientes trasladados en ambulancia                                                                     </t>
  </si>
  <si>
    <t>En Ciudad Universitaria</t>
  </si>
  <si>
    <t xml:space="preserve">Atendidos en el lugar del accidente                                                                </t>
  </si>
  <si>
    <t xml:space="preserve">Pacientes atendidos                                                                  </t>
  </si>
  <si>
    <t>Servicios realizados</t>
  </si>
  <si>
    <t>Atención prehospitalaria (Servicio de ambulancias)</t>
  </si>
  <si>
    <t>Consultas de odontología general, especializada y urgencias</t>
  </si>
  <si>
    <t>ATENCIÓN MÉDICA</t>
  </si>
  <si>
    <t>Consultas de odontología general, especializada y urgencias médicas</t>
  </si>
  <si>
    <t>Consultas de psicología</t>
  </si>
  <si>
    <t>En el Centro Médico Universitario</t>
  </si>
  <si>
    <t>En los consultorios de los planteles externos a C.U.</t>
  </si>
  <si>
    <t>Examen médico a aspirantes de empleo UNAM (Incluidas en consultas del CMU)</t>
  </si>
  <si>
    <t>En el Centro Médico Universitario (Servicios de Orientación en Salud)</t>
  </si>
  <si>
    <t>En los consultorios de los planteles  externos a C.U.</t>
  </si>
  <si>
    <t xml:space="preserve">   Eventos institucionales, deportivos  y socioculturales cubiertos por la DGAS</t>
  </si>
  <si>
    <t xml:space="preserve">   Servicios de ambulancias en C.U.</t>
  </si>
  <si>
    <t>En eventos especiales</t>
  </si>
  <si>
    <t>Atendidos en Ciudad Universitaria</t>
  </si>
  <si>
    <t>A otras instituciones médicas</t>
  </si>
  <si>
    <t>Al Centro Médico Universitario</t>
  </si>
  <si>
    <t>Trasladados en ambulacia en en eventos especiales</t>
  </si>
  <si>
    <t>Donde se aplico el exámen de ingreso al nivel medio superior y superior</t>
  </si>
  <si>
    <t xml:space="preserve">Servicios auxiliares de diagnóstico y tratamiento
</t>
  </si>
  <si>
    <t>Estudios de Laboratorio Clínico</t>
  </si>
  <si>
    <t>Estudios de Gabinete Clínico</t>
  </si>
  <si>
    <t>Exámenes clínicos de laboratorio</t>
  </si>
  <si>
    <t>Exámenes de microbiología sanitaria</t>
  </si>
  <si>
    <t>Diagnósticos por imagen y ultrasonografía</t>
  </si>
  <si>
    <t>Electrocardiografías</t>
  </si>
  <si>
    <t xml:space="preserve">Enfermería 
</t>
  </si>
  <si>
    <t xml:space="preserve">Total de acciones </t>
  </si>
  <si>
    <t xml:space="preserve">Apoyo a la consulta de medicina general </t>
  </si>
  <si>
    <t>Apoyo a la consulta de odontología general</t>
  </si>
  <si>
    <t xml:space="preserve">Otras acciones de enfermería
</t>
  </si>
  <si>
    <t>Toma de muestras para detección de cáncer cervicouterino en el CMU</t>
  </si>
  <si>
    <t>Apoyo a la consulta de medicina, de odontología y de urgencias en el CMU</t>
  </si>
  <si>
    <t>Apoyo a la consulta de medicina general y odontologica en PM</t>
  </si>
  <si>
    <t xml:space="preserve">Trabajo Social 
</t>
  </si>
  <si>
    <t>Total de citas programadas a pacientes para su atención en el CMU</t>
  </si>
  <si>
    <t>Pacientes referidos a otros estab</t>
  </si>
  <si>
    <t>Donación altruista de sangre</t>
  </si>
  <si>
    <t xml:space="preserve">Campañas </t>
  </si>
  <si>
    <t>Donantes</t>
  </si>
  <si>
    <t xml:space="preserve">Encuestas sobre calidad del servicio </t>
  </si>
  <si>
    <t>Estudios socioeconómicos realizados a los pacientes</t>
  </si>
  <si>
    <t>Constancias de permanencia por recibir atención médica</t>
  </si>
  <si>
    <t>Gestión para atención de trabajadores y académicos e investigadores en la CLIDDA del ISSSTE</t>
  </si>
  <si>
    <t xml:space="preserve">Actividades de capacitación y educación continua </t>
  </si>
  <si>
    <t>Eventos</t>
  </si>
  <si>
    <t>Sesiones generales</t>
  </si>
  <si>
    <t>Exámen Médico Automatizado (EMA) a distancia</t>
  </si>
  <si>
    <t>Alumnos de nuevo ingreso a licenciatura del SUAyED (enero), generación 2022-2</t>
  </si>
  <si>
    <t>Alumnos de nuevo ingreso a bachillerato y licenciatura escolarizado, generación 2023</t>
  </si>
  <si>
    <t>Alumnos de nuevo ingreso a licenciatura del SUAyED (septiembre), generación 2023-1</t>
  </si>
  <si>
    <t xml:space="preserve">Alumnos de 4° año de licenciatura del sistema escolarizado (marzo 2023)                                     </t>
  </si>
  <si>
    <t>Vacunación contra Covid-19</t>
  </si>
  <si>
    <t xml:space="preserve">Ferias de la Salud
</t>
  </si>
  <si>
    <t>Eventos se realizaron unicamente en los Planteles de la ENP y de la ENCCH</t>
  </si>
  <si>
    <t>Promedio de instituciones participantes por evento</t>
  </si>
  <si>
    <t>Promedio de alumnos que asistieron</t>
  </si>
  <si>
    <t>Total de condones entregados de manera informada</t>
  </si>
  <si>
    <t xml:space="preserve">Productos auxiliares de salud bucal entregados </t>
  </si>
  <si>
    <t>total de materiales impresos proporcionados</t>
  </si>
  <si>
    <t>Artículos varios entregados</t>
  </si>
  <si>
    <t>Mensajes de promoción para la salud enviados al correo electrónico de los alumnos</t>
  </si>
  <si>
    <t>Correos electrónicos enviados a alumnos con mensajes sobre promoción para la salud</t>
  </si>
  <si>
    <t>Videoconferencias sobre salud del adolescente y del adulto joven</t>
  </si>
  <si>
    <t>Especialistas participantes en las videoconferencias</t>
  </si>
  <si>
    <t>Total de conexiones remotas a las videoconferencias</t>
  </si>
  <si>
    <t>Visualizaciones posteriores a las videoconferencias. (fuente YouTube)</t>
  </si>
  <si>
    <t>Programas de radio de la serie "Confesiones y Confusiones"</t>
  </si>
  <si>
    <t>Especialistas participantes en los programas de radio</t>
  </si>
  <si>
    <t>Portal DGAS</t>
  </si>
  <si>
    <t>Trastornos de la nutrición (Obesidad-Desnutrición)</t>
  </si>
  <si>
    <t>Violencia (Sexual-Familiar)</t>
  </si>
  <si>
    <t xml:space="preserve">Redes Sociales
</t>
  </si>
  <si>
    <t>Carteles de promoción para la salud publicados</t>
  </si>
  <si>
    <t>Mensajes de promoción para la salud</t>
  </si>
  <si>
    <t>Seguidores</t>
  </si>
  <si>
    <t xml:space="preserve">Visitas </t>
  </si>
  <si>
    <t>SALUD  AMBIENTAL</t>
  </si>
  <si>
    <t xml:space="preserve">Saneamiento de las instalaciones 
</t>
  </si>
  <si>
    <t>Muestras de agua potable para análisis microbiológico</t>
  </si>
  <si>
    <t>Visitas de supervisión a expendios autorizados para venta de alimentos</t>
  </si>
  <si>
    <t>Muestras de alimentos y superficies tomadas para análisis</t>
  </si>
  <si>
    <t>Sesiones de capacitación sobre el manejo higiénico de alimentos y disposición de la basura para empleados de expendios autorizados</t>
  </si>
  <si>
    <t>Asistentes a las sesiones sobre manejo higiénico de alimentos y disposición de la basura</t>
  </si>
  <si>
    <t>Sesiones</t>
  </si>
  <si>
    <t>Barras y cafeterías participantes en el programa de evaluación</t>
  </si>
  <si>
    <t xml:space="preserve">Visitas de verificación de los integrantes de la Comisión de Alimentos de la UNAM </t>
  </si>
  <si>
    <t xml:space="preserve">Programa de Control Ecológico y Fauna Nociva 
</t>
  </si>
  <si>
    <t>Asesoría para determinar el tipo de servicios de desinfestación a realizarse</t>
  </si>
  <si>
    <t xml:space="preserve">SERVICIO SOCIAL EN LA DGAS
</t>
  </si>
  <si>
    <t xml:space="preserve">  Sesiones académicas</t>
  </si>
  <si>
    <t xml:space="preserve">     Sesiones académicas presenciales</t>
  </si>
  <si>
    <t xml:space="preserve">     Sesiones académicas vía zoom </t>
  </si>
  <si>
    <t xml:space="preserve">Participantes    </t>
  </si>
  <si>
    <t xml:space="preserve">Eventos en el ciclo de Videoconferencias que participaron </t>
  </si>
  <si>
    <t xml:space="preserve">Sesiones realizadas </t>
  </si>
  <si>
    <t xml:space="preserve">   Inscritos</t>
  </si>
  <si>
    <t xml:space="preserve">   Graduados</t>
  </si>
  <si>
    <t>Insertos publicados en "Agenda" de Gaceta UNAM</t>
  </si>
  <si>
    <t>Publicaciones en Gaceta UNAM</t>
  </si>
  <si>
    <t>Carteles publicados en "Agenda" de Gaceta UNAM</t>
  </si>
  <si>
    <t xml:space="preserve">Otros temas </t>
  </si>
  <si>
    <t>Promocionales de salud incluídos en la página web</t>
  </si>
  <si>
    <t>COVID-19 e infecciones respiratorias</t>
  </si>
  <si>
    <t>Salud bucal</t>
  </si>
  <si>
    <t>Alimentación saludable</t>
  </si>
  <si>
    <t>Actividad física</t>
  </si>
  <si>
    <t>Enfermedades crónicas</t>
  </si>
  <si>
    <t>Sexualidad y reproducción</t>
  </si>
  <si>
    <t>Sustancias adictivas</t>
  </si>
  <si>
    <t>Salud Mental (depresión, ansiedad, anorx/bul/otros Dx)</t>
  </si>
  <si>
    <t xml:space="preserve">Instalaciones universitarias a supervisar </t>
  </si>
  <si>
    <t xml:space="preserve">Programa de vigilancia de higiene de los alimentos
</t>
  </si>
  <si>
    <t>Reapertura autorizada desde el 2021</t>
  </si>
  <si>
    <t>Reapertura autorizada enero-octubre 2022</t>
  </si>
  <si>
    <t>Reapertura autorizada septiembre-diciembre 2022</t>
  </si>
  <si>
    <t>En las sesiones  académicas presenciales</t>
  </si>
  <si>
    <t>En las sesiones  académicas vía zoom</t>
  </si>
  <si>
    <t>Talleres de Introducción a la Investigación Científica</t>
  </si>
  <si>
    <t>Trabajos presentados en sesiones académicas presenciales</t>
  </si>
  <si>
    <t xml:space="preserve">Trabajos presentados en sesiones académicas vía zoom </t>
  </si>
  <si>
    <t>ATENCIÓN A LA SALUD</t>
  </si>
  <si>
    <t>XV Diplomado "Género, Violencia Familiar y Adicciones", conjuntamente con Centros de Integración Juvenil A.C.</t>
  </si>
  <si>
    <t xml:space="preserve">  Seguidores</t>
  </si>
  <si>
    <t xml:space="preserve">  Likes</t>
  </si>
  <si>
    <t xml:space="preserve">  Atención de consultas de información</t>
  </si>
  <si>
    <t xml:space="preserve">  Videos</t>
  </si>
  <si>
    <t xml:space="preserve">  Visualizaciones</t>
  </si>
  <si>
    <t xml:space="preserve">  Visitas</t>
  </si>
  <si>
    <t>Antirrábica Humana Preexposición (Esquema de dos vacunas)</t>
  </si>
  <si>
    <t xml:space="preserve">Influenza Estacional </t>
  </si>
  <si>
    <t>Total de consultas brindadas</t>
  </si>
  <si>
    <t>Consultas</t>
  </si>
  <si>
    <t>Comisión de Alimentos de la UNAM (se reinstaló el 12 de octubre de 2023)</t>
  </si>
  <si>
    <t>En las sedes donde se aplicaron los exámenes de ingreso al nivel medio superior y superior</t>
  </si>
  <si>
    <t>Vendajes, suturas, limpieza de heridas, yesos, aplicación de inyecciones</t>
  </si>
  <si>
    <t>Visitas realizadas a instalaciones universitarias a partir del mes de agosto a diciembre</t>
  </si>
  <si>
    <t xml:space="preserve">   Apoyo en las sedes donde se aplicaron los exámenes de ingreso a nivel medio superior y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</si>
</sst>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2065187536243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8" tint="0.59996337778862885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left" vertical="center" wrapText="1" indent="1"/>
    </xf>
    <xf numFmtId="0" fontId="2" fillId="0" borderId="0" xfId="3" applyAlignment="1">
      <alignment horizontal="left" vertical="center" wrapText="1" indent="2"/>
    </xf>
    <xf numFmtId="0" fontId="6" fillId="0" borderId="0" xfId="3" applyFont="1" applyAlignment="1">
      <alignment horizontal="left" vertical="center" wrapText="1" indent="1"/>
    </xf>
    <xf numFmtId="0" fontId="6" fillId="0" borderId="0" xfId="3" applyFont="1" applyAlignment="1">
      <alignment vertical="center"/>
    </xf>
    <xf numFmtId="0" fontId="2" fillId="0" borderId="0" xfId="3" applyAlignment="1">
      <alignment horizontal="left" vertical="center" indent="2"/>
    </xf>
    <xf numFmtId="0" fontId="2" fillId="0" borderId="0" xfId="3" applyAlignment="1">
      <alignment horizontal="left" vertical="center" indent="1"/>
    </xf>
    <xf numFmtId="0" fontId="6" fillId="0" borderId="0" xfId="3" applyFont="1" applyAlignment="1">
      <alignment horizontal="left" vertical="center" indent="1"/>
    </xf>
    <xf numFmtId="0" fontId="2" fillId="0" borderId="0" xfId="3" applyAlignment="1">
      <alignment horizontal="left" vertical="center" indent="3"/>
    </xf>
    <xf numFmtId="0" fontId="6" fillId="0" borderId="0" xfId="3" applyFont="1" applyAlignment="1">
      <alignment horizontal="left" vertical="center" indent="2"/>
    </xf>
    <xf numFmtId="0" fontId="6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2" fillId="0" borderId="0" xfId="3" applyAlignment="1">
      <alignment horizontal="left" wrapText="1" indent="1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0" fontId="2" fillId="0" borderId="0" xfId="3" applyAlignment="1">
      <alignment horizontal="left" vertical="center" wrapText="1" indent="3"/>
    </xf>
    <xf numFmtId="0" fontId="2" fillId="0" borderId="1" xfId="1" applyFont="1" applyBorder="1" applyAlignment="1">
      <alignment horizontal="left" vertical="center" indent="4"/>
    </xf>
    <xf numFmtId="3" fontId="6" fillId="0" borderId="0" xfId="3" applyNumberFormat="1" applyFont="1" applyAlignment="1">
      <alignment horizontal="left" vertical="center" wrapText="1" indent="4"/>
    </xf>
    <xf numFmtId="0" fontId="2" fillId="0" borderId="0" xfId="3" applyAlignment="1">
      <alignment horizontal="left" wrapText="1" indent="4"/>
    </xf>
    <xf numFmtId="3" fontId="6" fillId="0" borderId="0" xfId="3" applyNumberFormat="1" applyFont="1" applyAlignment="1">
      <alignment horizontal="left" wrapText="1" indent="4"/>
    </xf>
    <xf numFmtId="3" fontId="2" fillId="0" borderId="0" xfId="3" applyNumberFormat="1" applyAlignment="1">
      <alignment horizontal="left" wrapText="1" indent="4"/>
    </xf>
    <xf numFmtId="3" fontId="6" fillId="0" borderId="0" xfId="3" applyNumberFormat="1" applyFont="1" applyAlignment="1">
      <alignment vertical="center"/>
    </xf>
    <xf numFmtId="3" fontId="6" fillId="0" borderId="0" xfId="3" applyNumberFormat="1" applyFont="1" applyAlignment="1">
      <alignment vertical="center" wrapText="1"/>
    </xf>
    <xf numFmtId="3" fontId="2" fillId="0" borderId="0" xfId="3" applyNumberFormat="1" applyAlignment="1">
      <alignment vertical="center" wrapText="1"/>
    </xf>
    <xf numFmtId="0" fontId="2" fillId="0" borderId="0" xfId="3" applyAlignment="1">
      <alignment wrapText="1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3" applyAlignment="1">
      <alignment horizontal="left" indent="4"/>
    </xf>
    <xf numFmtId="0" fontId="2" fillId="0" borderId="0" xfId="0" applyFont="1" applyAlignment="1">
      <alignment horizontal="left" vertical="center" indent="2"/>
    </xf>
    <xf numFmtId="0" fontId="2" fillId="0" borderId="0" xfId="3" applyAlignment="1">
      <alignment vertical="center" wrapText="1"/>
    </xf>
    <xf numFmtId="3" fontId="6" fillId="0" borderId="0" xfId="3" applyNumberFormat="1" applyFont="1" applyAlignment="1">
      <alignment wrapText="1"/>
    </xf>
    <xf numFmtId="3" fontId="2" fillId="0" borderId="0" xfId="3" applyNumberFormat="1" applyAlignment="1">
      <alignment wrapText="1"/>
    </xf>
    <xf numFmtId="0" fontId="5" fillId="0" borderId="0" xfId="3" applyFont="1" applyAlignment="1">
      <alignment horizontal="left" vertical="center" indent="1"/>
    </xf>
    <xf numFmtId="0" fontId="2" fillId="0" borderId="0" xfId="3"/>
    <xf numFmtId="3" fontId="8" fillId="0" borderId="0" xfId="3" applyNumberFormat="1" applyFont="1" applyAlignment="1">
      <alignment wrapText="1"/>
    </xf>
    <xf numFmtId="3" fontId="2" fillId="0" borderId="0" xfId="3" applyNumberFormat="1"/>
    <xf numFmtId="0" fontId="6" fillId="0" borderId="0" xfId="3" applyFont="1"/>
    <xf numFmtId="0" fontId="6" fillId="0" borderId="0" xfId="3" applyFont="1" applyAlignment="1">
      <alignment vertical="center" wrapText="1"/>
    </xf>
    <xf numFmtId="0" fontId="2" fillId="0" borderId="3" xfId="3" applyBorder="1" applyAlignment="1">
      <alignment vertical="center"/>
    </xf>
    <xf numFmtId="1" fontId="6" fillId="0" borderId="4" xfId="3" applyNumberFormat="1" applyFont="1" applyBorder="1" applyAlignment="1">
      <alignment horizontal="center" vertical="center"/>
    </xf>
    <xf numFmtId="0" fontId="4" fillId="0" borderId="0" xfId="3" applyFont="1" applyAlignment="1">
      <alignment horizontal="left" vertical="center" indent="1"/>
    </xf>
    <xf numFmtId="0" fontId="6" fillId="0" borderId="0" xfId="3" applyFont="1" applyAlignment="1">
      <alignment horizontal="center" vertical="center"/>
    </xf>
    <xf numFmtId="1" fontId="6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6">
    <cellStyle name="Millares 2 2" xfId="5" xr:uid="{00000000-0005-0000-0000-000000000000}"/>
    <cellStyle name="Normal" xfId="0" builtinId="0"/>
    <cellStyle name="Normal 2 2" xfId="4" xr:uid="{00000000-0005-0000-0000-000002000000}"/>
    <cellStyle name="Normal 3" xfId="2" xr:uid="{00000000-0005-0000-0000-000003000000}"/>
    <cellStyle name="Normal 5" xfId="3" xr:uid="{00000000-0005-0000-0000-000004000000}"/>
    <cellStyle name="Normal_servic06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B197"/>
  <sheetViews>
    <sheetView tabSelected="1" zoomScaleNormal="100" workbookViewId="0">
      <selection sqref="A1:B1"/>
    </sheetView>
  </sheetViews>
  <sheetFormatPr baseColWidth="10" defaultColWidth="10.85546875" defaultRowHeight="12.75" x14ac:dyDescent="0.2"/>
  <cols>
    <col min="1" max="1" width="112.85546875" style="2" customWidth="1"/>
    <col min="2" max="2" width="12.85546875" style="31" customWidth="1"/>
    <col min="3" max="16384" width="10.85546875" style="2"/>
  </cols>
  <sheetData>
    <row r="1" spans="1:2" ht="15" customHeight="1" x14ac:dyDescent="0.25">
      <c r="A1" s="45" t="s">
        <v>0</v>
      </c>
      <c r="B1" s="45"/>
    </row>
    <row r="2" spans="1:2" ht="15" customHeight="1" x14ac:dyDescent="0.25">
      <c r="A2" s="45" t="s">
        <v>152</v>
      </c>
      <c r="B2" s="45"/>
    </row>
    <row r="3" spans="1:2" ht="15" customHeight="1" x14ac:dyDescent="0.25">
      <c r="A3" s="46">
        <v>2022</v>
      </c>
      <c r="B3" s="46"/>
    </row>
    <row r="4" spans="1:2" ht="14.1" customHeight="1" x14ac:dyDescent="0.25">
      <c r="A4" s="1"/>
      <c r="B4" s="19"/>
    </row>
    <row r="5" spans="1:2" ht="9" customHeight="1" x14ac:dyDescent="0.25">
      <c r="A5" s="43"/>
      <c r="B5" s="43"/>
    </row>
    <row r="6" spans="1:2" ht="16.5" customHeight="1" x14ac:dyDescent="0.25">
      <c r="A6" s="12" t="s">
        <v>34</v>
      </c>
      <c r="B6" s="25"/>
    </row>
    <row r="7" spans="1:2" ht="16.5" customHeight="1" x14ac:dyDescent="0.25">
      <c r="A7" s="12" t="s">
        <v>163</v>
      </c>
      <c r="B7" s="25"/>
    </row>
    <row r="8" spans="1:2" ht="15" customHeight="1" x14ac:dyDescent="0.25">
      <c r="A8" s="12" t="s">
        <v>162</v>
      </c>
      <c r="B8" s="24">
        <f>B9+B13+B16</f>
        <v>84947</v>
      </c>
    </row>
    <row r="9" spans="1:2" ht="15" customHeight="1" x14ac:dyDescent="0.25">
      <c r="A9" s="9" t="s">
        <v>35</v>
      </c>
      <c r="B9" s="25">
        <f>SUM(B10:B11)</f>
        <v>78201</v>
      </c>
    </row>
    <row r="10" spans="1:2" ht="15" customHeight="1" x14ac:dyDescent="0.25">
      <c r="A10" s="7" t="s">
        <v>37</v>
      </c>
      <c r="B10" s="26">
        <v>25597</v>
      </c>
    </row>
    <row r="11" spans="1:2" ht="15" customHeight="1" x14ac:dyDescent="0.25">
      <c r="A11" s="7" t="s">
        <v>38</v>
      </c>
      <c r="B11" s="26">
        <v>52604</v>
      </c>
    </row>
    <row r="12" spans="1:2" ht="15" customHeight="1" x14ac:dyDescent="0.25">
      <c r="A12" s="7" t="s">
        <v>39</v>
      </c>
      <c r="B12" s="26">
        <v>404</v>
      </c>
    </row>
    <row r="13" spans="1:2" ht="15" customHeight="1" x14ac:dyDescent="0.25">
      <c r="A13" s="28" t="s">
        <v>33</v>
      </c>
      <c r="B13" s="29">
        <v>4114</v>
      </c>
    </row>
    <row r="14" spans="1:2" ht="15" customHeight="1" x14ac:dyDescent="0.25">
      <c r="A14" s="32" t="s">
        <v>37</v>
      </c>
      <c r="B14" s="30">
        <v>3566</v>
      </c>
    </row>
    <row r="15" spans="1:2" ht="15" customHeight="1" x14ac:dyDescent="0.25">
      <c r="A15" s="32" t="s">
        <v>38</v>
      </c>
      <c r="B15" s="30">
        <v>548</v>
      </c>
    </row>
    <row r="16" spans="1:2" ht="15" customHeight="1" x14ac:dyDescent="0.25">
      <c r="A16" s="28" t="s">
        <v>36</v>
      </c>
      <c r="B16" s="29">
        <v>2632</v>
      </c>
    </row>
    <row r="17" spans="1:2" ht="15" customHeight="1" x14ac:dyDescent="0.25">
      <c r="A17" s="32" t="s">
        <v>40</v>
      </c>
      <c r="B17" s="30">
        <v>1981</v>
      </c>
    </row>
    <row r="18" spans="1:2" ht="15" customHeight="1" x14ac:dyDescent="0.25">
      <c r="A18" s="32" t="s">
        <v>41</v>
      </c>
      <c r="B18" s="30">
        <v>651</v>
      </c>
    </row>
    <row r="19" spans="1:2" ht="9" customHeight="1" x14ac:dyDescent="0.25">
      <c r="A19" s="13"/>
      <c r="B19" s="26"/>
    </row>
    <row r="20" spans="1:2" s="8" customFormat="1" ht="15" customHeight="1" x14ac:dyDescent="0.2">
      <c r="A20" s="12" t="s">
        <v>32</v>
      </c>
      <c r="B20" s="15"/>
    </row>
    <row r="21" spans="1:2" s="8" customFormat="1" ht="15" customHeight="1" x14ac:dyDescent="0.25">
      <c r="A21" s="9" t="s">
        <v>31</v>
      </c>
      <c r="B21" s="29">
        <v>1321</v>
      </c>
    </row>
    <row r="22" spans="1:2" s="8" customFormat="1" ht="15" customHeight="1" x14ac:dyDescent="0.25">
      <c r="A22" s="8" t="s">
        <v>43</v>
      </c>
      <c r="B22" s="30">
        <v>1169</v>
      </c>
    </row>
    <row r="23" spans="1:2" s="8" customFormat="1" ht="15" customHeight="1" x14ac:dyDescent="0.25">
      <c r="A23" s="8" t="s">
        <v>42</v>
      </c>
      <c r="B23" s="30">
        <v>72</v>
      </c>
    </row>
    <row r="24" spans="1:2" s="8" customFormat="1" ht="15" customHeight="1" x14ac:dyDescent="0.25">
      <c r="A24" s="3" t="s">
        <v>168</v>
      </c>
      <c r="B24" s="30">
        <v>80</v>
      </c>
    </row>
    <row r="25" spans="1:2" ht="15" customHeight="1" x14ac:dyDescent="0.25">
      <c r="A25" s="9" t="s">
        <v>30</v>
      </c>
      <c r="B25" s="25">
        <v>3034</v>
      </c>
    </row>
    <row r="26" spans="1:2" ht="15" customHeight="1" x14ac:dyDescent="0.25">
      <c r="A26" s="11" t="s">
        <v>29</v>
      </c>
      <c r="B26" s="25">
        <f>SUM(B27:B29)</f>
        <v>2205</v>
      </c>
    </row>
    <row r="27" spans="1:2" ht="15" customHeight="1" x14ac:dyDescent="0.25">
      <c r="A27" s="10" t="s">
        <v>28</v>
      </c>
      <c r="B27" s="33">
        <v>646</v>
      </c>
    </row>
    <row r="28" spans="1:2" ht="15" customHeight="1" x14ac:dyDescent="0.25">
      <c r="A28" s="10" t="s">
        <v>44</v>
      </c>
      <c r="B28" s="26">
        <v>229</v>
      </c>
    </row>
    <row r="29" spans="1:2" ht="15" customHeight="1" x14ac:dyDescent="0.25">
      <c r="A29" s="18" t="s">
        <v>165</v>
      </c>
      <c r="B29" s="26">
        <v>1330</v>
      </c>
    </row>
    <row r="30" spans="1:2" ht="15" customHeight="1" x14ac:dyDescent="0.25">
      <c r="A30" s="9" t="s">
        <v>27</v>
      </c>
      <c r="B30" s="25">
        <f>SUM(B31,B34,B35)</f>
        <v>829</v>
      </c>
    </row>
    <row r="31" spans="1:2" ht="15" customHeight="1" x14ac:dyDescent="0.25">
      <c r="A31" s="7" t="s">
        <v>45</v>
      </c>
      <c r="B31" s="26">
        <v>595</v>
      </c>
    </row>
    <row r="32" spans="1:2" ht="15" customHeight="1" x14ac:dyDescent="0.25">
      <c r="A32" s="10" t="s">
        <v>46</v>
      </c>
      <c r="B32" s="26">
        <v>217</v>
      </c>
    </row>
    <row r="33" spans="1:2" ht="15" customHeight="1" x14ac:dyDescent="0.25">
      <c r="A33" s="10" t="s">
        <v>47</v>
      </c>
      <c r="B33" s="26">
        <v>378</v>
      </c>
    </row>
    <row r="34" spans="1:2" ht="15" customHeight="1" x14ac:dyDescent="0.25">
      <c r="A34" s="7" t="s">
        <v>48</v>
      </c>
      <c r="B34" s="26">
        <v>229</v>
      </c>
    </row>
    <row r="35" spans="1:2" ht="15" customHeight="1" x14ac:dyDescent="0.25">
      <c r="A35" s="7" t="s">
        <v>49</v>
      </c>
      <c r="B35" s="26">
        <v>5</v>
      </c>
    </row>
    <row r="36" spans="1:2" ht="9" customHeight="1" x14ac:dyDescent="0.25">
      <c r="A36" s="11"/>
      <c r="B36" s="20"/>
    </row>
    <row r="37" spans="1:2" ht="15" customHeight="1" x14ac:dyDescent="0.25">
      <c r="A37" s="6" t="s">
        <v>50</v>
      </c>
      <c r="B37" s="20"/>
    </row>
    <row r="38" spans="1:2" ht="15" customHeight="1" x14ac:dyDescent="0.25">
      <c r="A38" s="9" t="s">
        <v>51</v>
      </c>
      <c r="B38" s="25">
        <f>SUM(B39:B40)</f>
        <v>7961</v>
      </c>
    </row>
    <row r="39" spans="1:2" ht="15" customHeight="1" x14ac:dyDescent="0.25">
      <c r="A39" s="7" t="s">
        <v>53</v>
      </c>
      <c r="B39" s="26">
        <v>7388</v>
      </c>
    </row>
    <row r="40" spans="1:2" ht="15" customHeight="1" x14ac:dyDescent="0.2">
      <c r="A40" s="7" t="s">
        <v>54</v>
      </c>
      <c r="B40" s="35">
        <v>573</v>
      </c>
    </row>
    <row r="41" spans="1:2" ht="15" customHeight="1" x14ac:dyDescent="0.2">
      <c r="A41" s="9" t="s">
        <v>52</v>
      </c>
      <c r="B41" s="34">
        <f>SUM(B42:B43)</f>
        <v>1664</v>
      </c>
    </row>
    <row r="42" spans="1:2" ht="15" customHeight="1" x14ac:dyDescent="0.2">
      <c r="A42" s="7" t="s">
        <v>55</v>
      </c>
      <c r="B42" s="35">
        <v>1585</v>
      </c>
    </row>
    <row r="43" spans="1:2" ht="15" customHeight="1" x14ac:dyDescent="0.2">
      <c r="A43" s="7" t="s">
        <v>56</v>
      </c>
      <c r="B43" s="35">
        <v>79</v>
      </c>
    </row>
    <row r="44" spans="1:2" ht="9" customHeight="1" x14ac:dyDescent="0.2">
      <c r="A44" s="13"/>
      <c r="B44" s="23"/>
    </row>
    <row r="45" spans="1:2" ht="15" customHeight="1" x14ac:dyDescent="0.2">
      <c r="A45" s="12" t="s">
        <v>57</v>
      </c>
      <c r="B45" s="22"/>
    </row>
    <row r="46" spans="1:2" ht="15" customHeight="1" x14ac:dyDescent="0.2">
      <c r="A46" s="12" t="s">
        <v>58</v>
      </c>
      <c r="B46" s="34">
        <v>84339</v>
      </c>
    </row>
    <row r="47" spans="1:2" ht="15" customHeight="1" x14ac:dyDescent="0.2">
      <c r="A47" s="36" t="s">
        <v>63</v>
      </c>
      <c r="B47" s="34">
        <f>SUM(B48:B50)</f>
        <v>31187</v>
      </c>
    </row>
    <row r="48" spans="1:2" ht="15" customHeight="1" x14ac:dyDescent="0.2">
      <c r="A48" s="7" t="s">
        <v>26</v>
      </c>
      <c r="B48" s="35">
        <v>25597</v>
      </c>
    </row>
    <row r="49" spans="1:2" ht="15" customHeight="1" x14ac:dyDescent="0.2">
      <c r="A49" s="7" t="s">
        <v>25</v>
      </c>
      <c r="B49" s="35">
        <v>3566</v>
      </c>
    </row>
    <row r="50" spans="1:2" ht="15" customHeight="1" x14ac:dyDescent="0.2">
      <c r="A50" s="9" t="s">
        <v>24</v>
      </c>
      <c r="B50" s="35">
        <v>2024</v>
      </c>
    </row>
    <row r="51" spans="1:2" ht="15" customHeight="1" x14ac:dyDescent="0.2">
      <c r="A51" s="7" t="s">
        <v>64</v>
      </c>
      <c r="B51" s="34">
        <f>SUM(B52:B53)</f>
        <v>53152</v>
      </c>
    </row>
    <row r="52" spans="1:2" ht="15.75" customHeight="1" x14ac:dyDescent="0.2">
      <c r="A52" s="7" t="s">
        <v>59</v>
      </c>
      <c r="B52" s="35">
        <v>52604</v>
      </c>
    </row>
    <row r="53" spans="1:2" ht="15" customHeight="1" x14ac:dyDescent="0.2">
      <c r="A53" s="7" t="s">
        <v>60</v>
      </c>
      <c r="B53" s="35">
        <v>548</v>
      </c>
    </row>
    <row r="54" spans="1:2" ht="15" customHeight="1" x14ac:dyDescent="0.2">
      <c r="A54" s="9" t="s">
        <v>61</v>
      </c>
      <c r="B54" s="35"/>
    </row>
    <row r="55" spans="1:2" ht="15" customHeight="1" x14ac:dyDescent="0.25">
      <c r="A55" s="7" t="s">
        <v>166</v>
      </c>
      <c r="B55" s="26">
        <v>3607</v>
      </c>
    </row>
    <row r="56" spans="1:2" ht="15" customHeight="1" x14ac:dyDescent="0.25">
      <c r="A56" s="7" t="s">
        <v>62</v>
      </c>
      <c r="B56" s="26">
        <v>784</v>
      </c>
    </row>
    <row r="57" spans="1:2" ht="9" customHeight="1" x14ac:dyDescent="0.2">
      <c r="A57" s="9"/>
      <c r="B57" s="23"/>
    </row>
    <row r="58" spans="1:2" ht="15" customHeight="1" x14ac:dyDescent="0.2">
      <c r="A58" s="6" t="s">
        <v>65</v>
      </c>
      <c r="B58" s="34"/>
    </row>
    <row r="59" spans="1:2" ht="15" customHeight="1" x14ac:dyDescent="0.2">
      <c r="A59" s="14" t="s">
        <v>66</v>
      </c>
      <c r="B59" s="34">
        <v>17754</v>
      </c>
    </row>
    <row r="60" spans="1:2" ht="15" customHeight="1" x14ac:dyDescent="0.2">
      <c r="A60" s="3" t="s">
        <v>23</v>
      </c>
      <c r="B60" s="35">
        <v>179</v>
      </c>
    </row>
    <row r="61" spans="1:2" ht="15" customHeight="1" x14ac:dyDescent="0.2">
      <c r="A61" s="8" t="s">
        <v>22</v>
      </c>
      <c r="B61" s="35">
        <v>127</v>
      </c>
    </row>
    <row r="62" spans="1:2" ht="15" customHeight="1" x14ac:dyDescent="0.2">
      <c r="A62" s="8" t="s">
        <v>67</v>
      </c>
      <c r="B62" s="35">
        <v>52</v>
      </c>
    </row>
    <row r="63" spans="1:2" ht="15" customHeight="1" x14ac:dyDescent="0.2">
      <c r="A63" s="9" t="s">
        <v>68</v>
      </c>
      <c r="B63" s="35"/>
    </row>
    <row r="64" spans="1:2" ht="15" customHeight="1" x14ac:dyDescent="0.2">
      <c r="A64" s="7" t="s">
        <v>69</v>
      </c>
      <c r="B64" s="35">
        <v>11</v>
      </c>
    </row>
    <row r="65" spans="1:2" ht="15" customHeight="1" x14ac:dyDescent="0.2">
      <c r="A65" s="7" t="s">
        <v>70</v>
      </c>
      <c r="B65" s="35">
        <v>384</v>
      </c>
    </row>
    <row r="66" spans="1:2" ht="15" customHeight="1" x14ac:dyDescent="0.25">
      <c r="A66" s="9" t="s">
        <v>21</v>
      </c>
      <c r="B66" s="25"/>
    </row>
    <row r="67" spans="1:2" ht="15" customHeight="1" x14ac:dyDescent="0.25">
      <c r="A67" s="4" t="s">
        <v>71</v>
      </c>
      <c r="B67" s="26">
        <v>1787</v>
      </c>
    </row>
    <row r="68" spans="1:2" ht="15" customHeight="1" x14ac:dyDescent="0.25">
      <c r="A68" s="4" t="s">
        <v>72</v>
      </c>
      <c r="B68" s="26">
        <v>213</v>
      </c>
    </row>
    <row r="69" spans="1:2" ht="15" customHeight="1" x14ac:dyDescent="0.25">
      <c r="A69" s="4" t="s">
        <v>73</v>
      </c>
      <c r="B69" s="26">
        <v>105</v>
      </c>
    </row>
    <row r="70" spans="1:2" ht="15" customHeight="1" x14ac:dyDescent="0.2">
      <c r="A70" s="7" t="s">
        <v>74</v>
      </c>
      <c r="B70" s="27">
        <v>544</v>
      </c>
    </row>
    <row r="71" spans="1:2" ht="9" customHeight="1" x14ac:dyDescent="0.25">
      <c r="A71" s="12"/>
      <c r="B71" s="20"/>
    </row>
    <row r="72" spans="1:2" ht="15" customHeight="1" x14ac:dyDescent="0.2">
      <c r="A72" s="12" t="s">
        <v>75</v>
      </c>
      <c r="B72" s="23"/>
    </row>
    <row r="73" spans="1:2" ht="15" customHeight="1" x14ac:dyDescent="0.2">
      <c r="A73" s="3" t="s">
        <v>77</v>
      </c>
      <c r="B73" s="23"/>
    </row>
    <row r="74" spans="1:2" ht="15" customHeight="1" x14ac:dyDescent="0.2">
      <c r="A74" s="7" t="s">
        <v>76</v>
      </c>
      <c r="B74" s="35">
        <v>9</v>
      </c>
    </row>
    <row r="75" spans="1:2" ht="15" customHeight="1" x14ac:dyDescent="0.25">
      <c r="A75" s="7" t="s">
        <v>20</v>
      </c>
      <c r="B75" s="26">
        <v>57</v>
      </c>
    </row>
    <row r="76" spans="1:2" ht="9" customHeight="1" x14ac:dyDescent="0.2">
      <c r="A76" s="6"/>
      <c r="B76" s="21"/>
    </row>
    <row r="77" spans="1:2" ht="15" customHeight="1" x14ac:dyDescent="0.25">
      <c r="A77" s="6" t="s">
        <v>78</v>
      </c>
      <c r="B77" s="25">
        <f>SUM(B78:B81)</f>
        <v>87053</v>
      </c>
    </row>
    <row r="78" spans="1:2" ht="15" customHeight="1" x14ac:dyDescent="0.25">
      <c r="A78" s="3" t="s">
        <v>79</v>
      </c>
      <c r="B78" s="26">
        <v>4113</v>
      </c>
    </row>
    <row r="79" spans="1:2" ht="15" customHeight="1" x14ac:dyDescent="0.25">
      <c r="A79" s="3" t="s">
        <v>80</v>
      </c>
      <c r="B79" s="26">
        <v>64593</v>
      </c>
    </row>
    <row r="80" spans="1:2" ht="15" customHeight="1" x14ac:dyDescent="0.25">
      <c r="A80" s="8" t="s">
        <v>81</v>
      </c>
      <c r="B80" s="26">
        <v>4009</v>
      </c>
    </row>
    <row r="81" spans="1:2" ht="15" customHeight="1" x14ac:dyDescent="0.2">
      <c r="A81" s="8" t="s">
        <v>82</v>
      </c>
      <c r="B81" s="35">
        <v>14338</v>
      </c>
    </row>
    <row r="82" spans="1:2" ht="9" customHeight="1" x14ac:dyDescent="0.2">
      <c r="B82" s="34"/>
    </row>
    <row r="83" spans="1:2" ht="15" customHeight="1" x14ac:dyDescent="0.2">
      <c r="A83" s="6" t="s">
        <v>19</v>
      </c>
      <c r="B83" s="34"/>
    </row>
    <row r="84" spans="1:2" ht="15" customHeight="1" x14ac:dyDescent="0.25">
      <c r="A84" s="6" t="s">
        <v>18</v>
      </c>
      <c r="B84" s="25">
        <f>SUM(B85:B87)</f>
        <v>44683</v>
      </c>
    </row>
    <row r="85" spans="1:2" ht="15" customHeight="1" x14ac:dyDescent="0.25">
      <c r="A85" s="8" t="s">
        <v>160</v>
      </c>
      <c r="B85" s="26">
        <v>624</v>
      </c>
    </row>
    <row r="86" spans="1:2" ht="15" customHeight="1" x14ac:dyDescent="0.25">
      <c r="A86" s="8" t="s">
        <v>161</v>
      </c>
      <c r="B86" s="26">
        <v>12675</v>
      </c>
    </row>
    <row r="87" spans="1:2" ht="15" customHeight="1" x14ac:dyDescent="0.25">
      <c r="A87" s="8" t="s">
        <v>83</v>
      </c>
      <c r="B87" s="26">
        <v>31384</v>
      </c>
    </row>
    <row r="88" spans="1:2" ht="9" customHeight="1" x14ac:dyDescent="0.25">
      <c r="A88" s="6"/>
      <c r="B88" s="25"/>
    </row>
    <row r="89" spans="1:2" ht="15" customHeight="1" x14ac:dyDescent="0.25">
      <c r="A89" s="6" t="s">
        <v>84</v>
      </c>
      <c r="B89" s="26"/>
    </row>
    <row r="90" spans="1:2" ht="15" customHeight="1" x14ac:dyDescent="0.25">
      <c r="A90" s="8" t="s">
        <v>85</v>
      </c>
      <c r="B90" s="26">
        <v>15</v>
      </c>
    </row>
    <row r="91" spans="1:2" ht="15" customHeight="1" x14ac:dyDescent="0.25">
      <c r="A91" s="8" t="s">
        <v>86</v>
      </c>
      <c r="B91" s="26">
        <v>13</v>
      </c>
    </row>
    <row r="92" spans="1:2" ht="15" customHeight="1" x14ac:dyDescent="0.25">
      <c r="A92" s="8" t="s">
        <v>87</v>
      </c>
      <c r="B92" s="26">
        <v>21000</v>
      </c>
    </row>
    <row r="93" spans="1:2" ht="15" customHeight="1" x14ac:dyDescent="0.25">
      <c r="A93" s="8" t="s">
        <v>88</v>
      </c>
      <c r="B93" s="26">
        <v>46800</v>
      </c>
    </row>
    <row r="94" spans="1:2" ht="15" customHeight="1" x14ac:dyDescent="0.25">
      <c r="A94" s="8" t="s">
        <v>89</v>
      </c>
      <c r="B94" s="26">
        <v>4450</v>
      </c>
    </row>
    <row r="95" spans="1:2" ht="15" customHeight="1" x14ac:dyDescent="0.25">
      <c r="A95" s="8" t="s">
        <v>90</v>
      </c>
      <c r="B95" s="26">
        <v>24805</v>
      </c>
    </row>
    <row r="96" spans="1:2" ht="14.25" customHeight="1" x14ac:dyDescent="0.2">
      <c r="A96" s="8" t="s">
        <v>91</v>
      </c>
      <c r="B96" s="35">
        <v>8310</v>
      </c>
    </row>
    <row r="97" spans="1:2" ht="9" customHeight="1" x14ac:dyDescent="0.2">
      <c r="A97" s="6"/>
      <c r="B97" s="27"/>
    </row>
    <row r="98" spans="1:2" ht="15" customHeight="1" x14ac:dyDescent="0.2">
      <c r="A98" s="6" t="s">
        <v>17</v>
      </c>
      <c r="B98" s="37"/>
    </row>
    <row r="99" spans="1:2" ht="15" customHeight="1" x14ac:dyDescent="0.25">
      <c r="A99" s="44" t="s">
        <v>130</v>
      </c>
      <c r="B99" s="25">
        <f>SUM(B100,B101)</f>
        <v>163</v>
      </c>
    </row>
    <row r="100" spans="1:2" ht="15" customHeight="1" x14ac:dyDescent="0.25">
      <c r="A100" s="8" t="s">
        <v>129</v>
      </c>
      <c r="B100" s="33">
        <v>148</v>
      </c>
    </row>
    <row r="101" spans="1:2" ht="15" customHeight="1" x14ac:dyDescent="0.25">
      <c r="A101" s="8" t="s">
        <v>131</v>
      </c>
      <c r="B101" s="26">
        <v>15</v>
      </c>
    </row>
    <row r="102" spans="1:2" ht="15" customHeight="1" x14ac:dyDescent="0.2">
      <c r="A102" s="8" t="s">
        <v>92</v>
      </c>
      <c r="B102" s="27">
        <v>45</v>
      </c>
    </row>
    <row r="103" spans="1:2" ht="15" customHeight="1" x14ac:dyDescent="0.25">
      <c r="A103" s="8" t="s">
        <v>93</v>
      </c>
      <c r="B103" s="26">
        <v>15091965</v>
      </c>
    </row>
    <row r="104" spans="1:2" ht="15" customHeight="1" x14ac:dyDescent="0.25">
      <c r="A104" s="8" t="s">
        <v>94</v>
      </c>
      <c r="B104" s="26">
        <v>12</v>
      </c>
    </row>
    <row r="105" spans="1:2" ht="15" customHeight="1" x14ac:dyDescent="0.25">
      <c r="A105" s="3" t="s">
        <v>95</v>
      </c>
      <c r="B105" s="26">
        <v>21</v>
      </c>
    </row>
    <row r="106" spans="1:2" ht="15" customHeight="1" x14ac:dyDescent="0.25">
      <c r="A106" s="8" t="s">
        <v>96</v>
      </c>
      <c r="B106" s="26">
        <v>369</v>
      </c>
    </row>
    <row r="107" spans="1:2" ht="15" customHeight="1" x14ac:dyDescent="0.25">
      <c r="A107" s="8" t="s">
        <v>97</v>
      </c>
      <c r="B107" s="26">
        <v>9996</v>
      </c>
    </row>
    <row r="108" spans="1:2" ht="15" customHeight="1" x14ac:dyDescent="0.25">
      <c r="A108" s="8" t="s">
        <v>98</v>
      </c>
      <c r="B108" s="26">
        <v>34</v>
      </c>
    </row>
    <row r="109" spans="1:2" ht="15" customHeight="1" x14ac:dyDescent="0.25">
      <c r="A109" s="8" t="s">
        <v>99</v>
      </c>
      <c r="B109" s="26">
        <v>59</v>
      </c>
    </row>
    <row r="110" spans="1:2" ht="9" customHeight="1" x14ac:dyDescent="0.25">
      <c r="B110" s="26"/>
    </row>
    <row r="111" spans="1:2" ht="15" customHeight="1" x14ac:dyDescent="0.2">
      <c r="A111" s="6" t="s">
        <v>100</v>
      </c>
      <c r="B111" s="35"/>
    </row>
    <row r="112" spans="1:2" s="6" customFormat="1" ht="15" customHeight="1" x14ac:dyDescent="0.2">
      <c r="A112" s="2" t="s">
        <v>159</v>
      </c>
      <c r="B112" s="34">
        <v>87820</v>
      </c>
    </row>
    <row r="113" spans="1:2" ht="15" customHeight="1" x14ac:dyDescent="0.2">
      <c r="A113" s="6" t="s">
        <v>133</v>
      </c>
      <c r="B113" s="34">
        <f>SUM(B114:B124)</f>
        <v>638</v>
      </c>
    </row>
    <row r="114" spans="1:2" ht="15" customHeight="1" x14ac:dyDescent="0.2">
      <c r="A114" s="8" t="s">
        <v>134</v>
      </c>
      <c r="B114" s="35">
        <v>183</v>
      </c>
    </row>
    <row r="115" spans="1:2" ht="15" customHeight="1" x14ac:dyDescent="0.2">
      <c r="A115" s="8" t="s">
        <v>135</v>
      </c>
      <c r="B115" s="35">
        <v>18</v>
      </c>
    </row>
    <row r="116" spans="1:2" ht="15" customHeight="1" x14ac:dyDescent="0.2">
      <c r="A116" s="8" t="s">
        <v>136</v>
      </c>
      <c r="B116" s="35">
        <v>15</v>
      </c>
    </row>
    <row r="117" spans="1:2" ht="15" customHeight="1" x14ac:dyDescent="0.2">
      <c r="A117" s="8" t="s">
        <v>101</v>
      </c>
      <c r="B117" s="35">
        <v>10</v>
      </c>
    </row>
    <row r="118" spans="1:2" ht="15" customHeight="1" x14ac:dyDescent="0.25">
      <c r="A118" s="8" t="s">
        <v>137</v>
      </c>
      <c r="B118" s="26">
        <v>16</v>
      </c>
    </row>
    <row r="119" spans="1:2" ht="15" customHeight="1" x14ac:dyDescent="0.25">
      <c r="A119" s="8" t="s">
        <v>102</v>
      </c>
      <c r="B119" s="26">
        <v>52</v>
      </c>
    </row>
    <row r="120" spans="1:2" ht="15" customHeight="1" x14ac:dyDescent="0.2">
      <c r="A120" s="8" t="s">
        <v>138</v>
      </c>
      <c r="B120" s="35">
        <v>2</v>
      </c>
    </row>
    <row r="121" spans="1:2" ht="15" customHeight="1" x14ac:dyDescent="0.25">
      <c r="A121" s="8" t="s">
        <v>141</v>
      </c>
      <c r="B121" s="26">
        <v>24</v>
      </c>
    </row>
    <row r="122" spans="1:2" ht="15" customHeight="1" x14ac:dyDescent="0.25">
      <c r="A122" s="8" t="s">
        <v>139</v>
      </c>
      <c r="B122" s="26">
        <v>63</v>
      </c>
    </row>
    <row r="123" spans="1:2" ht="15" customHeight="1" x14ac:dyDescent="0.25">
      <c r="A123" s="8" t="s">
        <v>140</v>
      </c>
      <c r="B123" s="26">
        <v>55</v>
      </c>
    </row>
    <row r="124" spans="1:2" ht="15" customHeight="1" x14ac:dyDescent="0.25">
      <c r="A124" s="8" t="s">
        <v>132</v>
      </c>
      <c r="B124" s="26">
        <v>200</v>
      </c>
    </row>
    <row r="125" spans="1:2" ht="9" customHeight="1" x14ac:dyDescent="0.25">
      <c r="B125" s="26"/>
    </row>
    <row r="126" spans="1:2" ht="15" customHeight="1" x14ac:dyDescent="0.2">
      <c r="A126" s="6" t="s">
        <v>103</v>
      </c>
      <c r="B126" s="35"/>
    </row>
    <row r="127" spans="1:2" ht="15" customHeight="1" x14ac:dyDescent="0.2">
      <c r="A127" s="5" t="s">
        <v>16</v>
      </c>
      <c r="B127" s="38"/>
    </row>
    <row r="128" spans="1:2" ht="12.75" customHeight="1" x14ac:dyDescent="0.2">
      <c r="A128" s="4" t="s">
        <v>104</v>
      </c>
      <c r="B128" s="35">
        <v>588</v>
      </c>
    </row>
    <row r="129" spans="1:2" ht="15" customHeight="1" x14ac:dyDescent="0.2">
      <c r="A129" s="3" t="s">
        <v>154</v>
      </c>
      <c r="B129" s="35">
        <v>730</v>
      </c>
    </row>
    <row r="130" spans="1:2" ht="15" customHeight="1" x14ac:dyDescent="0.25">
      <c r="A130" s="3" t="s">
        <v>155</v>
      </c>
      <c r="B130" s="26">
        <v>56622</v>
      </c>
    </row>
    <row r="131" spans="1:2" ht="15" customHeight="1" x14ac:dyDescent="0.25">
      <c r="A131" s="3" t="s">
        <v>156</v>
      </c>
      <c r="B131" s="26">
        <v>282</v>
      </c>
    </row>
    <row r="132" spans="1:2" ht="15" customHeight="1" x14ac:dyDescent="0.25">
      <c r="A132" s="5" t="s">
        <v>15</v>
      </c>
      <c r="B132" s="26"/>
    </row>
    <row r="133" spans="1:2" ht="15" customHeight="1" x14ac:dyDescent="0.25">
      <c r="A133" s="3" t="s">
        <v>157</v>
      </c>
      <c r="B133" s="26">
        <v>12</v>
      </c>
    </row>
    <row r="134" spans="1:2" ht="15" customHeight="1" x14ac:dyDescent="0.25">
      <c r="A134" s="16" t="s">
        <v>158</v>
      </c>
      <c r="B134" s="26">
        <v>11904</v>
      </c>
    </row>
    <row r="135" spans="1:2" ht="15" customHeight="1" x14ac:dyDescent="0.25">
      <c r="A135" s="17" t="s">
        <v>154</v>
      </c>
      <c r="B135" s="26">
        <v>11501</v>
      </c>
    </row>
    <row r="136" spans="1:2" ht="15" customHeight="1" x14ac:dyDescent="0.25">
      <c r="A136" s="9" t="s">
        <v>14</v>
      </c>
      <c r="B136" s="26"/>
    </row>
    <row r="137" spans="1:2" ht="15" customHeight="1" x14ac:dyDescent="0.25">
      <c r="A137" s="7" t="s">
        <v>105</v>
      </c>
      <c r="B137" s="26">
        <v>588</v>
      </c>
    </row>
    <row r="138" spans="1:2" ht="15" customHeight="1" x14ac:dyDescent="0.25">
      <c r="A138" s="7" t="s">
        <v>106</v>
      </c>
      <c r="B138" s="26">
        <v>1455</v>
      </c>
    </row>
    <row r="139" spans="1:2" ht="15" customHeight="1" x14ac:dyDescent="0.25">
      <c r="A139" s="7" t="s">
        <v>107</v>
      </c>
      <c r="B139" s="26">
        <v>24668</v>
      </c>
    </row>
    <row r="140" spans="1:2" ht="7.5" customHeight="1" x14ac:dyDescent="0.2">
      <c r="B140" s="39"/>
    </row>
    <row r="141" spans="1:2" ht="15" customHeight="1" x14ac:dyDescent="0.2">
      <c r="A141" s="6" t="s">
        <v>108</v>
      </c>
      <c r="B141" s="37"/>
    </row>
    <row r="142" spans="1:2" ht="15" customHeight="1" x14ac:dyDescent="0.2">
      <c r="A142" s="6" t="s">
        <v>109</v>
      </c>
      <c r="B142" s="37"/>
    </row>
    <row r="143" spans="1:2" ht="15" customHeight="1" x14ac:dyDescent="0.25">
      <c r="A143" s="8" t="s">
        <v>142</v>
      </c>
      <c r="B143" s="26">
        <v>176</v>
      </c>
    </row>
    <row r="144" spans="1:2" ht="15" customHeight="1" x14ac:dyDescent="0.25">
      <c r="A144" s="8" t="s">
        <v>167</v>
      </c>
      <c r="B144" s="26">
        <v>236</v>
      </c>
    </row>
    <row r="145" spans="1:2" ht="15" customHeight="1" x14ac:dyDescent="0.25">
      <c r="A145" s="8" t="s">
        <v>110</v>
      </c>
      <c r="B145" s="26">
        <v>573</v>
      </c>
    </row>
    <row r="146" spans="1:2" ht="15" customHeight="1" x14ac:dyDescent="0.25">
      <c r="A146" s="8" t="s">
        <v>12</v>
      </c>
      <c r="B146" s="26">
        <v>1812</v>
      </c>
    </row>
    <row r="147" spans="1:2" ht="15" customHeight="1" x14ac:dyDescent="0.25">
      <c r="A147" s="8" t="s">
        <v>13</v>
      </c>
      <c r="B147" s="26">
        <v>233</v>
      </c>
    </row>
    <row r="148" spans="1:2" ht="7.5" customHeight="1" x14ac:dyDescent="0.25">
      <c r="B148" s="26"/>
    </row>
    <row r="149" spans="1:2" ht="15" customHeight="1" x14ac:dyDescent="0.25">
      <c r="A149" s="6" t="s">
        <v>143</v>
      </c>
      <c r="B149" s="26"/>
    </row>
    <row r="150" spans="1:2" ht="15" customHeight="1" x14ac:dyDescent="0.25">
      <c r="A150" s="8" t="s">
        <v>11</v>
      </c>
      <c r="B150" s="26">
        <v>303</v>
      </c>
    </row>
    <row r="151" spans="1:2" ht="15" customHeight="1" x14ac:dyDescent="0.25">
      <c r="A151" s="8" t="s">
        <v>144</v>
      </c>
      <c r="B151" s="26">
        <v>75</v>
      </c>
    </row>
    <row r="152" spans="1:2" ht="15" customHeight="1" x14ac:dyDescent="0.25">
      <c r="A152" s="8" t="s">
        <v>145</v>
      </c>
      <c r="B152" s="26">
        <v>228</v>
      </c>
    </row>
    <row r="153" spans="1:2" ht="15" customHeight="1" x14ac:dyDescent="0.25">
      <c r="A153" s="8" t="s">
        <v>146</v>
      </c>
      <c r="B153" s="26">
        <v>0</v>
      </c>
    </row>
    <row r="154" spans="1:2" ht="15" customHeight="1" x14ac:dyDescent="0.25">
      <c r="A154" s="8" t="s">
        <v>111</v>
      </c>
      <c r="B154" s="26">
        <v>593</v>
      </c>
    </row>
    <row r="155" spans="1:2" ht="15" customHeight="1" x14ac:dyDescent="0.25">
      <c r="A155" s="8" t="s">
        <v>112</v>
      </c>
      <c r="B155" s="26">
        <v>1210</v>
      </c>
    </row>
    <row r="156" spans="1:2" ht="15" customHeight="1" x14ac:dyDescent="0.25">
      <c r="A156" s="8" t="s">
        <v>110</v>
      </c>
      <c r="B156" s="26">
        <v>180</v>
      </c>
    </row>
    <row r="157" spans="1:2" ht="15" customHeight="1" x14ac:dyDescent="0.25">
      <c r="A157" s="3" t="s">
        <v>113</v>
      </c>
      <c r="B157" s="26">
        <v>5</v>
      </c>
    </row>
    <row r="158" spans="1:2" ht="15" customHeight="1" x14ac:dyDescent="0.25">
      <c r="A158" s="8" t="s">
        <v>114</v>
      </c>
      <c r="B158" s="26">
        <v>223</v>
      </c>
    </row>
    <row r="159" spans="1:2" ht="9.9499999999999993" customHeight="1" x14ac:dyDescent="0.25">
      <c r="B159" s="26"/>
    </row>
    <row r="160" spans="1:2" ht="15" customHeight="1" x14ac:dyDescent="0.2">
      <c r="A160" s="6" t="s">
        <v>164</v>
      </c>
      <c r="B160" s="37"/>
    </row>
    <row r="161" spans="1:2" ht="15" customHeight="1" x14ac:dyDescent="0.2">
      <c r="A161" s="8" t="s">
        <v>115</v>
      </c>
      <c r="B161" s="37">
        <v>4</v>
      </c>
    </row>
    <row r="162" spans="1:2" ht="15" customHeight="1" x14ac:dyDescent="0.2">
      <c r="A162" s="8" t="s">
        <v>116</v>
      </c>
      <c r="B162" s="37">
        <v>178</v>
      </c>
    </row>
    <row r="163" spans="1:2" ht="15" customHeight="1" x14ac:dyDescent="0.2">
      <c r="A163" s="8" t="s">
        <v>117</v>
      </c>
      <c r="B163" s="37">
        <v>50</v>
      </c>
    </row>
    <row r="164" spans="1:2" ht="15" customHeight="1" x14ac:dyDescent="0.2">
      <c r="A164" s="8" t="s">
        <v>118</v>
      </c>
      <c r="B164" s="37"/>
    </row>
    <row r="165" spans="1:2" ht="15" customHeight="1" x14ac:dyDescent="0.2">
      <c r="A165" s="7" t="s">
        <v>10</v>
      </c>
      <c r="B165" s="37">
        <v>61</v>
      </c>
    </row>
    <row r="166" spans="1:2" ht="15" customHeight="1" x14ac:dyDescent="0.2">
      <c r="A166" s="7" t="s">
        <v>119</v>
      </c>
      <c r="B166" s="37">
        <v>26</v>
      </c>
    </row>
    <row r="167" spans="1:2" ht="9.75" customHeight="1" x14ac:dyDescent="0.2">
      <c r="B167" s="37"/>
    </row>
    <row r="168" spans="1:2" ht="15" customHeight="1" x14ac:dyDescent="0.2">
      <c r="A168" s="6" t="s">
        <v>120</v>
      </c>
      <c r="B168" s="37"/>
    </row>
    <row r="169" spans="1:2" ht="15" customHeight="1" x14ac:dyDescent="0.2">
      <c r="A169" s="9" t="s">
        <v>9</v>
      </c>
      <c r="B169" s="37">
        <v>114</v>
      </c>
    </row>
    <row r="170" spans="1:2" ht="15" customHeight="1" x14ac:dyDescent="0.2">
      <c r="A170" s="9" t="s">
        <v>8</v>
      </c>
      <c r="B170" s="37"/>
    </row>
    <row r="171" spans="1:2" ht="15" customHeight="1" x14ac:dyDescent="0.2">
      <c r="A171" s="6" t="s">
        <v>121</v>
      </c>
      <c r="B171" s="40">
        <v>85</v>
      </c>
    </row>
    <row r="172" spans="1:2" ht="15" customHeight="1" x14ac:dyDescent="0.2">
      <c r="A172" s="13" t="s">
        <v>122</v>
      </c>
      <c r="B172" s="37">
        <v>82</v>
      </c>
    </row>
    <row r="173" spans="1:2" ht="15" customHeight="1" x14ac:dyDescent="0.2">
      <c r="A173" s="13" t="s">
        <v>123</v>
      </c>
      <c r="B173" s="37">
        <v>3</v>
      </c>
    </row>
    <row r="174" spans="1:2" ht="15" customHeight="1" x14ac:dyDescent="0.2">
      <c r="A174" s="9" t="s">
        <v>124</v>
      </c>
      <c r="B174" s="37"/>
    </row>
    <row r="175" spans="1:2" ht="15" customHeight="1" x14ac:dyDescent="0.2">
      <c r="A175" s="9" t="s">
        <v>6</v>
      </c>
      <c r="B175" s="40">
        <v>56</v>
      </c>
    </row>
    <row r="176" spans="1:2" ht="15" customHeight="1" x14ac:dyDescent="0.2">
      <c r="A176" s="10" t="s">
        <v>147</v>
      </c>
      <c r="B176" s="37">
        <v>56</v>
      </c>
    </row>
    <row r="177" spans="1:2" ht="15" customHeight="1" x14ac:dyDescent="0.2">
      <c r="A177" s="10" t="s">
        <v>148</v>
      </c>
      <c r="B177" s="37">
        <v>55</v>
      </c>
    </row>
    <row r="178" spans="1:2" ht="15" customHeight="1" x14ac:dyDescent="0.2">
      <c r="A178" s="11" t="s">
        <v>7</v>
      </c>
      <c r="B178" s="40">
        <v>189</v>
      </c>
    </row>
    <row r="179" spans="1:2" ht="15" customHeight="1" x14ac:dyDescent="0.2">
      <c r="A179" s="10" t="s">
        <v>150</v>
      </c>
      <c r="B179" s="37">
        <v>172</v>
      </c>
    </row>
    <row r="180" spans="1:2" ht="15" customHeight="1" x14ac:dyDescent="0.2">
      <c r="A180" s="10" t="s">
        <v>151</v>
      </c>
      <c r="B180" s="37">
        <v>17</v>
      </c>
    </row>
    <row r="181" spans="1:2" ht="15" customHeight="1" x14ac:dyDescent="0.2">
      <c r="A181" s="11" t="s">
        <v>5</v>
      </c>
      <c r="B181" s="37">
        <v>62</v>
      </c>
    </row>
    <row r="182" spans="1:2" ht="15" customHeight="1" x14ac:dyDescent="0.2">
      <c r="A182" s="11" t="s">
        <v>149</v>
      </c>
      <c r="B182" s="37"/>
    </row>
    <row r="183" spans="1:2" ht="15" customHeight="1" x14ac:dyDescent="0.2">
      <c r="A183" s="10" t="s">
        <v>76</v>
      </c>
      <c r="B183" s="37">
        <v>2</v>
      </c>
    </row>
    <row r="184" spans="1:2" ht="15" customHeight="1" x14ac:dyDescent="0.2">
      <c r="A184" s="10" t="s">
        <v>115</v>
      </c>
      <c r="B184" s="37">
        <v>12</v>
      </c>
    </row>
    <row r="185" spans="1:2" ht="15" customHeight="1" x14ac:dyDescent="0.2">
      <c r="A185" s="10" t="s">
        <v>20</v>
      </c>
      <c r="B185" s="37">
        <v>100</v>
      </c>
    </row>
    <row r="186" spans="1:2" ht="15" customHeight="1" x14ac:dyDescent="0.2">
      <c r="A186" s="10" t="s">
        <v>125</v>
      </c>
      <c r="B186" s="37">
        <v>12</v>
      </c>
    </row>
    <row r="187" spans="1:2" ht="9" customHeight="1" x14ac:dyDescent="0.2">
      <c r="B187" s="37"/>
    </row>
    <row r="188" spans="1:2" ht="15" customHeight="1" x14ac:dyDescent="0.2">
      <c r="A188" s="6" t="s">
        <v>4</v>
      </c>
      <c r="B188" s="37"/>
    </row>
    <row r="189" spans="1:2" ht="15" customHeight="1" x14ac:dyDescent="0.2">
      <c r="A189" s="41" t="s">
        <v>153</v>
      </c>
      <c r="B189" s="37"/>
    </row>
    <row r="190" spans="1:2" ht="15" customHeight="1" x14ac:dyDescent="0.2">
      <c r="A190" s="9" t="s">
        <v>126</v>
      </c>
      <c r="B190" s="40">
        <v>35</v>
      </c>
    </row>
    <row r="191" spans="1:2" ht="15" customHeight="1" x14ac:dyDescent="0.2">
      <c r="A191" s="8" t="s">
        <v>3</v>
      </c>
      <c r="B191" s="37"/>
    </row>
    <row r="192" spans="1:2" ht="15" customHeight="1" x14ac:dyDescent="0.2">
      <c r="A192" s="8" t="s">
        <v>127</v>
      </c>
      <c r="B192" s="37">
        <v>11</v>
      </c>
    </row>
    <row r="193" spans="1:2" ht="15" customHeight="1" x14ac:dyDescent="0.2">
      <c r="A193" s="8" t="s">
        <v>128</v>
      </c>
      <c r="B193" s="37">
        <v>11</v>
      </c>
    </row>
    <row r="194" spans="1:2" ht="15" customHeight="1" x14ac:dyDescent="0.2">
      <c r="A194" s="8" t="s">
        <v>2</v>
      </c>
      <c r="B194" s="37">
        <v>16</v>
      </c>
    </row>
    <row r="195" spans="1:2" ht="9.75" customHeight="1" x14ac:dyDescent="0.25">
      <c r="A195" s="42"/>
      <c r="B195" s="42"/>
    </row>
    <row r="197" spans="1:2" x14ac:dyDescent="0.25">
      <c r="A197" s="47" t="s">
        <v>1</v>
      </c>
      <c r="B197" s="47"/>
    </row>
  </sheetData>
  <mergeCells count="4">
    <mergeCell ref="A1:B1"/>
    <mergeCell ref="A2:B2"/>
    <mergeCell ref="A3:B3"/>
    <mergeCell ref="A197:B197"/>
  </mergeCells>
  <printOptions horizontalCentered="1"/>
  <pageMargins left="0.59" right="0.59" top="0.59" bottom="0.39" header="0" footer="0"/>
  <pageSetup scale="65" fitToHeight="2" orientation="landscape" r:id="rId1"/>
  <headerFooter alignWithMargins="0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2023-05-04T07:27:41Z</cp:lastPrinted>
  <dcterms:created xsi:type="dcterms:W3CDTF">2022-09-02T23:30:27Z</dcterms:created>
  <dcterms:modified xsi:type="dcterms:W3CDTF">2023-05-24T18:38:05Z</dcterms:modified>
</cp:coreProperties>
</file>