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5" yWindow="45" windowWidth="14400" windowHeight="15600"/>
  </bookViews>
  <sheets>
    <sheet name="acervo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1" i="3" l="1"/>
  <c r="D101" i="3"/>
  <c r="H101" i="3"/>
  <c r="I101" i="3"/>
  <c r="J101" i="3"/>
  <c r="G101" i="3" l="1"/>
  <c r="B32" i="3"/>
  <c r="G39" i="3" l="1"/>
  <c r="H39" i="3"/>
  <c r="H111" i="3" l="1"/>
  <c r="G111" i="3"/>
  <c r="F32" i="3"/>
  <c r="G33" i="3"/>
  <c r="H33" i="3"/>
  <c r="J60" i="3" l="1"/>
  <c r="I60" i="3"/>
  <c r="J82" i="3"/>
  <c r="I82" i="3"/>
  <c r="E82" i="3"/>
  <c r="F82" i="3"/>
  <c r="G86" i="3"/>
  <c r="H86" i="3"/>
  <c r="J90" i="3"/>
  <c r="I90" i="3"/>
  <c r="F90" i="3"/>
  <c r="E90" i="3"/>
  <c r="I76" i="3" l="1"/>
  <c r="J76" i="3"/>
  <c r="B9" i="3"/>
  <c r="C9" i="3"/>
  <c r="D9" i="3"/>
  <c r="E9" i="3"/>
  <c r="F9" i="3"/>
  <c r="I9" i="3"/>
  <c r="J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3" i="3"/>
  <c r="H23" i="3"/>
  <c r="G24" i="3"/>
  <c r="H24" i="3"/>
  <c r="G25" i="3"/>
  <c r="H25" i="3"/>
  <c r="G26" i="3"/>
  <c r="H26" i="3"/>
  <c r="G27" i="3"/>
  <c r="H27" i="3"/>
  <c r="G28" i="3"/>
  <c r="H28" i="3"/>
  <c r="G30" i="3"/>
  <c r="H30" i="3"/>
  <c r="G31" i="3"/>
  <c r="H31" i="3"/>
  <c r="C32" i="3"/>
  <c r="D32" i="3"/>
  <c r="E32" i="3"/>
  <c r="I32" i="3"/>
  <c r="J32" i="3"/>
  <c r="G34" i="3"/>
  <c r="H34" i="3"/>
  <c r="G35" i="3"/>
  <c r="H35" i="3"/>
  <c r="G36" i="3"/>
  <c r="H36" i="3"/>
  <c r="G37" i="3"/>
  <c r="H37" i="3"/>
  <c r="G38" i="3"/>
  <c r="H38" i="3"/>
  <c r="G40" i="3"/>
  <c r="H40" i="3"/>
  <c r="G41" i="3"/>
  <c r="H41" i="3"/>
  <c r="G42" i="3"/>
  <c r="H42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B60" i="3"/>
  <c r="C60" i="3"/>
  <c r="D60" i="3"/>
  <c r="E60" i="3"/>
  <c r="F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B76" i="3"/>
  <c r="C76" i="3"/>
  <c r="D76" i="3"/>
  <c r="E76" i="3"/>
  <c r="F76" i="3"/>
  <c r="G77" i="3"/>
  <c r="H77" i="3"/>
  <c r="G78" i="3"/>
  <c r="H78" i="3"/>
  <c r="G79" i="3"/>
  <c r="H79" i="3"/>
  <c r="G80" i="3"/>
  <c r="H80" i="3"/>
  <c r="G81" i="3"/>
  <c r="H81" i="3"/>
  <c r="B82" i="3"/>
  <c r="C82" i="3"/>
  <c r="D82" i="3"/>
  <c r="G83" i="3"/>
  <c r="H83" i="3"/>
  <c r="G85" i="3"/>
  <c r="H85" i="3"/>
  <c r="G87" i="3"/>
  <c r="H87" i="3"/>
  <c r="G89" i="3"/>
  <c r="H89" i="3"/>
  <c r="B90" i="3"/>
  <c r="C90" i="3"/>
  <c r="D90" i="3"/>
  <c r="G91" i="3"/>
  <c r="H91" i="3"/>
  <c r="G92" i="3"/>
  <c r="H92" i="3"/>
  <c r="G93" i="3"/>
  <c r="H93" i="3"/>
  <c r="G94" i="3"/>
  <c r="H94" i="3"/>
  <c r="G95" i="3"/>
  <c r="H95" i="3"/>
  <c r="G97" i="3"/>
  <c r="H97" i="3"/>
  <c r="G98" i="3"/>
  <c r="H98" i="3"/>
  <c r="G99" i="3"/>
  <c r="H99" i="3"/>
  <c r="G100" i="3"/>
  <c r="H100" i="3"/>
  <c r="B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B108" i="3"/>
  <c r="C108" i="3"/>
  <c r="D108" i="3"/>
  <c r="E108" i="3"/>
  <c r="F108" i="3"/>
  <c r="I108" i="3"/>
  <c r="J108" i="3"/>
  <c r="G109" i="3"/>
  <c r="H109" i="3"/>
  <c r="G110" i="3"/>
  <c r="H110" i="3"/>
  <c r="G113" i="3"/>
  <c r="H113" i="3"/>
  <c r="G114" i="3"/>
  <c r="H114" i="3"/>
  <c r="G115" i="3"/>
  <c r="H115" i="3"/>
  <c r="G116" i="3"/>
  <c r="H116" i="3"/>
  <c r="G117" i="3"/>
  <c r="H117" i="3"/>
  <c r="G118" i="3"/>
  <c r="H118" i="3"/>
  <c r="G120" i="3"/>
  <c r="H120" i="3"/>
  <c r="H82" i="3" l="1"/>
  <c r="H90" i="3"/>
  <c r="H76" i="3"/>
  <c r="G90" i="3"/>
  <c r="G76" i="3"/>
  <c r="H60" i="3"/>
  <c r="G82" i="3"/>
  <c r="H108" i="3"/>
  <c r="G108" i="3"/>
  <c r="C122" i="3"/>
  <c r="F122" i="3"/>
  <c r="E122" i="3"/>
  <c r="J122" i="3"/>
  <c r="G60" i="3"/>
  <c r="B122" i="3"/>
  <c r="D122" i="3"/>
  <c r="H32" i="3"/>
  <c r="G32" i="3"/>
  <c r="G9" i="3"/>
  <c r="H9" i="3"/>
  <c r="I122" i="3" l="1"/>
  <c r="H122" i="3"/>
  <c r="G122" i="3"/>
</calcChain>
</file>

<file path=xl/sharedStrings.xml><?xml version="1.0" encoding="utf-8"?>
<sst xmlns="http://schemas.openxmlformats.org/spreadsheetml/2006/main" count="138" uniqueCount="128">
  <si>
    <t>Volúmenes</t>
  </si>
  <si>
    <t>Títulos</t>
  </si>
  <si>
    <t>Total</t>
  </si>
  <si>
    <t>Donación</t>
  </si>
  <si>
    <t>Existencia de material bibliográfico</t>
  </si>
  <si>
    <t>Número de bibliotecas</t>
  </si>
  <si>
    <t>UNAM. SISTEMA BIBLIOTECARIO</t>
  </si>
  <si>
    <t>T O T A L</t>
  </si>
  <si>
    <t>Dirección General del Deporte Universitario</t>
  </si>
  <si>
    <t>Dirección General de Televisión Universitaria</t>
  </si>
  <si>
    <t>Dirección General de Estudios de Legislación Universitaria</t>
  </si>
  <si>
    <t>Dirección General de Cómputo y de Tecnologías de Información y Comunicación</t>
  </si>
  <si>
    <t>Dirección General de Atención a la Salud</t>
  </si>
  <si>
    <t>Dirección General de Artes Visuales</t>
  </si>
  <si>
    <t>Dirección General de Actividades Cinematográficas</t>
  </si>
  <si>
    <t>Coordinación de Universidad Abierta y Educación a Distancia</t>
  </si>
  <si>
    <t>Centro Universitario de Teatro</t>
  </si>
  <si>
    <t>Centro de Enseñanza para Extranjeros</t>
  </si>
  <si>
    <t>EXTENSIÓN Y ADMINISTRACIÓN UNIVERSITARIA</t>
  </si>
  <si>
    <t>Plantel Vallejo</t>
  </si>
  <si>
    <t>Plantel Sur</t>
  </si>
  <si>
    <t>Plantel Oriente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</si>
  <si>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</si>
  <si>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</si>
  <si>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</si>
  <si>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</si>
  <si>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</si>
  <si>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</si>
  <si>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</si>
  <si>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</si>
  <si>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</si>
  <si>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</si>
  <si>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</si>
  <si>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</si>
  <si>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</si>
  <si>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</si>
  <si>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Trabajo Social</t>
  </si>
  <si>
    <t>Escuela Nacional de Lenguas, Lingüística y Traducción</t>
  </si>
  <si>
    <t>Escuela Nacional de Estudios Superiores. Unidad Morelia</t>
  </si>
  <si>
    <t>Escuela Nacional de Estudios Superiores. Unidad León</t>
  </si>
  <si>
    <t>Escuela Nacional de Enfermería y Obstetricia</t>
  </si>
  <si>
    <t>Escuela Nacional de Artes Cinematográficas</t>
  </si>
  <si>
    <t>ESCUELAS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</si>
  <si>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</si>
  <si>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</si>
  <si>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</si>
  <si>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</si>
  <si>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</si>
  <si>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</si>
  <si>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</si>
  <si>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</si>
  <si>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</si>
  <si>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</si>
  <si>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</si>
  <si>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</si>
  <si>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</si>
  <si>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</si>
  <si>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</si>
  <si>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</si>
  <si>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</si>
  <si>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</si>
  <si>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</si>
  <si>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</si>
  <si>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</si>
  <si>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</si>
  <si>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Astrofísica. Campus Morelia, Mich.</t>
  </si>
  <si>
    <t>Instituto de Química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</si>
  <si>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</si>
  <si>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</si>
  <si>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</si>
  <si>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</si>
  <si>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</si>
  <si>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</si>
  <si>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</si>
  <si>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</si>
  <si>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</si>
  <si>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</si>
  <si>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</si>
  <si>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</si>
  <si>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</si>
  <si>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</si>
  <si>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</si>
  <si>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</si>
  <si>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Biología</t>
  </si>
  <si>
    <t>Instituto de Astronomía</t>
  </si>
  <si>
    <t>Dirección General de Divulgación de la Ciencia</t>
  </si>
  <si>
    <t>Centro de Nanociencias y Nanotecnología</t>
  </si>
  <si>
    <t>Centro de Investigaciones en Geografía Ambiental</t>
  </si>
  <si>
    <t>Centro de Ciencias Matemáticas</t>
  </si>
  <si>
    <t>Centro de Ciencias Genómicas</t>
  </si>
  <si>
    <t>INSTITUTOS Y CENTROS DE INVESTIGACIÓN CIENTÍFICA</t>
  </si>
  <si>
    <t>Unidad Académica de Estudios Regionales, Sede la Ciénega</t>
  </si>
  <si>
    <t>Programa Universitario de Estudios sobre la Ciudad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</si>
  <si>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</si>
  <si>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</si>
  <si>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</si>
  <si>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</si>
  <si>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</si>
  <si>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</si>
  <si>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Estéticas. Sede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</si>
  <si>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</si>
  <si>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</si>
  <si>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</si>
  <si>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</si>
  <si>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</si>
  <si>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</si>
  <si>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</si>
  <si>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Genero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</si>
  <si>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</si>
  <si>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</si>
  <si>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</si>
  <si>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</si>
  <si>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INSTITUTOS Y CENTROS DE INVESTIGACIÓN HUMANÍSTICA</t>
  </si>
  <si>
    <t>Subsistema / Dependencia</t>
  </si>
  <si>
    <t>ACERVO BIBLIOGRÁFICO POR DEPENDENCIA</t>
  </si>
  <si>
    <t>Material bibliográfico adquirido en 2022</t>
  </si>
  <si>
    <t>Escuela Nacional de Estudios Superiores. Unidad Mérida</t>
  </si>
  <si>
    <t>Programa Universitario de Estudios de la Diversidad Cultural y la Interculturalidad</t>
  </si>
  <si>
    <t>Dirección General de Bibliotecas y Servicios Digitales de Información</t>
  </si>
  <si>
    <t>-</t>
  </si>
  <si>
    <t>Compra</t>
  </si>
  <si>
    <r>
      <t>Biblioteca Conjunta de Ciencias de la Tierra</t>
    </r>
    <r>
      <rPr>
        <vertAlign val="superscript"/>
        <sz val="10"/>
        <rFont val="Arial"/>
        <family val="2"/>
      </rPr>
      <t>a</t>
    </r>
  </si>
  <si>
    <r>
      <t>Biblioteca del Campus Juriquilla</t>
    </r>
    <r>
      <rPr>
        <vertAlign val="superscript"/>
        <sz val="10"/>
        <rFont val="Arial"/>
        <family val="2"/>
      </rPr>
      <t>b</t>
    </r>
  </si>
  <si>
    <r>
      <t>Coordinación General de Estudios de Posgrado</t>
    </r>
    <r>
      <rPr>
        <vertAlign val="superscript"/>
        <sz val="10"/>
        <rFont val="Arial"/>
        <family val="2"/>
      </rPr>
      <t>c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</si>
  <si>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al Instituto de Neurobiología, Centro de Geociencias y Centro de Física Aplicada y Tecnología Avanzada.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</si>
  <si>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Biblioteca en transición.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</si>
  <si>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las colecciones del Instituto de Ciencias de la Atmósfera y Cambio Climático, Instituto de Geofísica, Instituto de Geología e Instituto de Ciencias del Mar y Limnología.</t>
    </r>
  </si>
  <si>
    <t>FUENTE: Dirección General de Bibliotecas y Servicios Digitales de Información,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</si>
</sst>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theme="1"/>
      <name val="Book Antiqua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3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3" fontId="0" fillId="0" borderId="0" xfId="0" quotePrefix="1" applyNumberFormat="1" applyAlignment="1">
      <alignment horizontal="right" vertical="center" wrapText="1"/>
    </xf>
    <xf numFmtId="3" fontId="0" fillId="0" borderId="0" xfId="0" applyNumberFormat="1" applyAlignment="1" applyProtection="1">
      <alignment vertical="center" wrapText="1"/>
      <protection locked="0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 wrapText="1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 wrapText="1"/>
    </xf>
    <xf numFmtId="3" fontId="0" fillId="0" borderId="0" xfId="2" applyNumberFormat="1" applyFont="1" applyFill="1" applyBorder="1" applyAlignment="1">
      <alignment vertical="center"/>
    </xf>
    <xf numFmtId="3" fontId="0" fillId="0" borderId="0" xfId="0" applyNumberFormat="1"/>
    <xf numFmtId="3" fontId="11" fillId="0" borderId="0" xfId="3" applyNumberFormat="1" applyFont="1" applyAlignment="1">
      <alignment horizontal="right" vertical="center" wrapText="1"/>
    </xf>
    <xf numFmtId="3" fontId="8" fillId="0" borderId="0" xfId="2" applyNumberFormat="1" applyFont="1" applyFill="1" applyBorder="1" applyAlignment="1">
      <alignment vertical="center"/>
    </xf>
    <xf numFmtId="3" fontId="11" fillId="0" borderId="0" xfId="0" applyNumberFormat="1" applyFont="1"/>
    <xf numFmtId="3" fontId="12" fillId="0" borderId="0" xfId="4" applyNumberFormat="1" applyFont="1" applyAlignment="1">
      <alignment vertical="center"/>
    </xf>
    <xf numFmtId="3" fontId="0" fillId="0" borderId="0" xfId="4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7">
    <cellStyle name="Millares" xfId="2" builtinId="3"/>
    <cellStyle name="Normal" xfId="0" builtinId="0"/>
    <cellStyle name="Normal 2 2" xfId="5"/>
    <cellStyle name="Normal 2 2 2" xfId="1"/>
    <cellStyle name="Normal 2 2 2 2" xfId="3"/>
    <cellStyle name="Normal 2 2 2 3" xfId="6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N128"/>
  <sheetViews>
    <sheetView tabSelected="1" zoomScaleNormal="100" zoomScaleSheetLayoutView="75" workbookViewId="0">
      <selection sqref="A1:J1"/>
    </sheetView>
  </sheetViews>
  <sheetFormatPr baseColWidth="10" defaultColWidth="11.42578125" defaultRowHeight="12.75" x14ac:dyDescent="0.2"/>
  <cols>
    <col min="1" max="1" width="74.42578125" style="1" bestFit="1" customWidth="1"/>
    <col min="2" max="2" width="11.42578125" style="14" customWidth="1"/>
    <col min="3" max="4" width="11.42578125" style="2" customWidth="1"/>
    <col min="5" max="6" width="11.42578125" style="1" customWidth="1"/>
    <col min="7" max="8" width="11.42578125" style="2" customWidth="1"/>
    <col min="9" max="10" width="11.42578125" style="1" customWidth="1"/>
    <col min="11" max="16384" width="11.42578125" style="1"/>
  </cols>
  <sheetData>
    <row r="1" spans="1:10" ht="15" customHeight="1" x14ac:dyDescent="0.2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 x14ac:dyDescent="0.2">
      <c r="A2" s="37" t="s">
        <v>114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5" customHeight="1" x14ac:dyDescent="0.2">
      <c r="A3" s="37">
        <v>2022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ht="12.75" customHeight="1" x14ac:dyDescent="0.2">
      <c r="A5" s="39" t="s">
        <v>113</v>
      </c>
      <c r="B5" s="10"/>
      <c r="C5" s="38" t="s">
        <v>115</v>
      </c>
      <c r="D5" s="38"/>
      <c r="E5" s="38"/>
      <c r="F5" s="38"/>
      <c r="G5" s="38"/>
      <c r="H5" s="38"/>
      <c r="I5" s="36" t="s">
        <v>4</v>
      </c>
      <c r="J5" s="36"/>
    </row>
    <row r="6" spans="1:10" ht="12.75" customHeight="1" x14ac:dyDescent="0.2">
      <c r="A6" s="39"/>
      <c r="B6" s="36" t="s">
        <v>5</v>
      </c>
      <c r="C6" s="35" t="s">
        <v>120</v>
      </c>
      <c r="D6" s="35"/>
      <c r="E6" s="39" t="s">
        <v>3</v>
      </c>
      <c r="F6" s="39"/>
      <c r="G6" s="35" t="s">
        <v>2</v>
      </c>
      <c r="H6" s="35"/>
      <c r="I6" s="36"/>
      <c r="J6" s="36"/>
    </row>
    <row r="7" spans="1:10" ht="12.75" customHeight="1" x14ac:dyDescent="0.2">
      <c r="A7" s="39"/>
      <c r="B7" s="36"/>
      <c r="C7" s="11" t="s">
        <v>1</v>
      </c>
      <c r="D7" s="11" t="s">
        <v>0</v>
      </c>
      <c r="E7" s="9" t="s">
        <v>1</v>
      </c>
      <c r="F7" s="9" t="s">
        <v>0</v>
      </c>
      <c r="G7" s="11" t="s">
        <v>1</v>
      </c>
      <c r="H7" s="11" t="s">
        <v>0</v>
      </c>
      <c r="I7" s="10" t="s">
        <v>1</v>
      </c>
      <c r="J7" s="10" t="s">
        <v>0</v>
      </c>
    </row>
    <row r="8" spans="1:10" ht="9" customHeight="1" x14ac:dyDescent="0.2">
      <c r="B8" s="8"/>
      <c r="C8" s="6"/>
      <c r="D8" s="6"/>
      <c r="E8" s="7"/>
      <c r="F8" s="7"/>
      <c r="G8" s="6"/>
      <c r="H8" s="6"/>
      <c r="I8" s="31"/>
      <c r="J8" s="31"/>
    </row>
    <row r="9" spans="1:10" ht="15" customHeight="1" x14ac:dyDescent="0.2">
      <c r="A9" s="12" t="s">
        <v>112</v>
      </c>
      <c r="B9" s="12">
        <f t="shared" ref="B9:J9" si="0">SUM(B10:B31)</f>
        <v>22</v>
      </c>
      <c r="C9" s="27">
        <f t="shared" si="0"/>
        <v>5301</v>
      </c>
      <c r="D9" s="27">
        <f t="shared" si="0"/>
        <v>5419</v>
      </c>
      <c r="E9" s="27">
        <f t="shared" si="0"/>
        <v>2085</v>
      </c>
      <c r="F9" s="27">
        <f t="shared" si="0"/>
        <v>2218</v>
      </c>
      <c r="G9" s="27">
        <f t="shared" si="0"/>
        <v>7386</v>
      </c>
      <c r="H9" s="27">
        <f t="shared" si="0"/>
        <v>7637</v>
      </c>
      <c r="I9" s="27">
        <f t="shared" si="0"/>
        <v>834710</v>
      </c>
      <c r="J9" s="27">
        <f t="shared" si="0"/>
        <v>1008568</v>
      </c>
    </row>
    <row r="10" spans="1:10" ht="15" customHeight="1" x14ac:dyDescent="0.2">
      <c r="A10" s="5" t="s">
        <v>111</v>
      </c>
      <c r="B10" s="15">
        <v>1</v>
      </c>
      <c r="C10" s="16">
        <v>88</v>
      </c>
      <c r="D10" s="16">
        <v>93</v>
      </c>
      <c r="E10" s="16">
        <v>38</v>
      </c>
      <c r="F10" s="16">
        <v>40</v>
      </c>
      <c r="G10" s="16">
        <f t="shared" ref="G10:G31" si="1">SUM(C10,E10)</f>
        <v>126</v>
      </c>
      <c r="H10" s="16">
        <f t="shared" ref="H10:H31" si="2">SUM(D10,F10)</f>
        <v>133</v>
      </c>
      <c r="I10" s="16">
        <v>15106</v>
      </c>
      <c r="J10" s="2">
        <v>17690</v>
      </c>
    </row>
    <row r="11" spans="1:10" ht="15" customHeight="1" x14ac:dyDescent="0.2">
      <c r="A11" s="5" t="s">
        <v>110</v>
      </c>
      <c r="B11" s="15">
        <v>1</v>
      </c>
      <c r="C11" s="16">
        <v>160</v>
      </c>
      <c r="D11" s="16">
        <v>160</v>
      </c>
      <c r="E11" s="30"/>
      <c r="F11" s="30"/>
      <c r="G11" s="16">
        <f t="shared" si="1"/>
        <v>160</v>
      </c>
      <c r="H11" s="16">
        <f t="shared" si="2"/>
        <v>160</v>
      </c>
      <c r="I11" s="2">
        <v>13349</v>
      </c>
      <c r="J11" s="2">
        <v>15044</v>
      </c>
    </row>
    <row r="12" spans="1:10" ht="15" customHeight="1" x14ac:dyDescent="0.2">
      <c r="A12" s="5" t="s">
        <v>109</v>
      </c>
      <c r="B12" s="15">
        <v>1</v>
      </c>
      <c r="C12" s="16">
        <v>252</v>
      </c>
      <c r="D12" s="16">
        <v>252</v>
      </c>
      <c r="E12" s="29"/>
      <c r="F12" s="29"/>
      <c r="G12" s="16">
        <f t="shared" si="1"/>
        <v>252</v>
      </c>
      <c r="H12" s="16">
        <f t="shared" si="2"/>
        <v>252</v>
      </c>
      <c r="I12" s="16">
        <v>20170</v>
      </c>
      <c r="J12" s="2">
        <v>22489</v>
      </c>
    </row>
    <row r="13" spans="1:10" ht="15" customHeight="1" x14ac:dyDescent="0.2">
      <c r="A13" s="5" t="s">
        <v>108</v>
      </c>
      <c r="B13" s="15">
        <v>1</v>
      </c>
      <c r="C13" s="16">
        <v>249</v>
      </c>
      <c r="D13" s="16">
        <v>251</v>
      </c>
      <c r="E13" s="29">
        <v>300</v>
      </c>
      <c r="F13" s="29">
        <v>327</v>
      </c>
      <c r="G13" s="16">
        <f t="shared" si="1"/>
        <v>549</v>
      </c>
      <c r="H13" s="16">
        <f t="shared" si="2"/>
        <v>578</v>
      </c>
      <c r="I13" s="16">
        <v>30894</v>
      </c>
      <c r="J13" s="2">
        <v>36809</v>
      </c>
    </row>
    <row r="14" spans="1:10" ht="15" customHeight="1" x14ac:dyDescent="0.2">
      <c r="A14" s="5" t="s">
        <v>107</v>
      </c>
      <c r="B14" s="15">
        <v>1</v>
      </c>
      <c r="C14" s="16">
        <v>166</v>
      </c>
      <c r="D14" s="16">
        <v>168</v>
      </c>
      <c r="E14" s="29">
        <v>200</v>
      </c>
      <c r="F14" s="29">
        <v>219</v>
      </c>
      <c r="G14" s="16">
        <f t="shared" si="1"/>
        <v>366</v>
      </c>
      <c r="H14" s="16">
        <f t="shared" si="2"/>
        <v>387</v>
      </c>
      <c r="I14" s="16">
        <v>11391</v>
      </c>
      <c r="J14" s="2">
        <v>12701</v>
      </c>
    </row>
    <row r="15" spans="1:10" ht="15" customHeight="1" x14ac:dyDescent="0.2">
      <c r="A15" s="5" t="s">
        <v>106</v>
      </c>
      <c r="B15" s="15">
        <v>1</v>
      </c>
      <c r="C15" s="16">
        <v>406</v>
      </c>
      <c r="D15" s="16">
        <v>476</v>
      </c>
      <c r="E15" s="16"/>
      <c r="F15" s="16"/>
      <c r="G15" s="16">
        <f t="shared" si="1"/>
        <v>406</v>
      </c>
      <c r="H15" s="16">
        <f t="shared" si="2"/>
        <v>476</v>
      </c>
      <c r="I15" s="16">
        <v>16869</v>
      </c>
      <c r="J15" s="2">
        <v>22662</v>
      </c>
    </row>
    <row r="16" spans="1:10" ht="15" customHeight="1" x14ac:dyDescent="0.2">
      <c r="A16" s="5" t="s">
        <v>105</v>
      </c>
      <c r="B16" s="15">
        <v>1</v>
      </c>
      <c r="C16" s="16">
        <v>72</v>
      </c>
      <c r="D16" s="16">
        <v>72</v>
      </c>
      <c r="E16" s="16"/>
      <c r="F16" s="16"/>
      <c r="G16" s="16">
        <f t="shared" si="1"/>
        <v>72</v>
      </c>
      <c r="H16" s="16">
        <f t="shared" si="2"/>
        <v>72</v>
      </c>
      <c r="I16" s="16">
        <v>15004</v>
      </c>
      <c r="J16" s="2">
        <v>19746</v>
      </c>
    </row>
    <row r="17" spans="1:12" ht="15" customHeight="1" x14ac:dyDescent="0.2">
      <c r="A17" s="5" t="s">
        <v>104</v>
      </c>
      <c r="B17" s="15">
        <v>1</v>
      </c>
      <c r="C17" s="16">
        <v>361</v>
      </c>
      <c r="D17" s="16">
        <v>361</v>
      </c>
      <c r="E17" s="16">
        <v>250</v>
      </c>
      <c r="F17" s="16">
        <v>267</v>
      </c>
      <c r="G17" s="16">
        <f t="shared" si="1"/>
        <v>611</v>
      </c>
      <c r="H17" s="16">
        <f t="shared" si="2"/>
        <v>628</v>
      </c>
      <c r="I17" s="16">
        <v>51477</v>
      </c>
      <c r="J17" s="16">
        <v>69002</v>
      </c>
    </row>
    <row r="18" spans="1:12" ht="15" customHeight="1" x14ac:dyDescent="0.2">
      <c r="A18" s="5" t="s">
        <v>103</v>
      </c>
      <c r="B18" s="15">
        <v>1</v>
      </c>
      <c r="C18" s="16">
        <v>376</v>
      </c>
      <c r="D18" s="16">
        <v>380</v>
      </c>
      <c r="E18" s="16"/>
      <c r="F18" s="16"/>
      <c r="G18" s="16">
        <f t="shared" si="1"/>
        <v>376</v>
      </c>
      <c r="H18" s="16">
        <f t="shared" si="2"/>
        <v>380</v>
      </c>
      <c r="I18" s="16">
        <v>5052</v>
      </c>
      <c r="J18" s="16">
        <v>5872</v>
      </c>
    </row>
    <row r="19" spans="1:12" ht="15" customHeight="1" x14ac:dyDescent="0.2">
      <c r="A19" s="5" t="s">
        <v>102</v>
      </c>
      <c r="B19" s="15">
        <v>1</v>
      </c>
      <c r="C19" s="16">
        <v>83</v>
      </c>
      <c r="D19" s="16">
        <v>83</v>
      </c>
      <c r="G19" s="16">
        <f t="shared" si="1"/>
        <v>83</v>
      </c>
      <c r="H19" s="16">
        <f t="shared" si="2"/>
        <v>83</v>
      </c>
      <c r="I19" s="2">
        <v>30982</v>
      </c>
      <c r="J19" s="2">
        <v>35135</v>
      </c>
    </row>
    <row r="20" spans="1:12" ht="15" customHeight="1" x14ac:dyDescent="0.2">
      <c r="A20" s="5" t="s">
        <v>101</v>
      </c>
      <c r="B20" s="15">
        <v>1</v>
      </c>
      <c r="C20" s="16">
        <v>68</v>
      </c>
      <c r="D20" s="16">
        <v>69</v>
      </c>
      <c r="E20" s="1">
        <v>6</v>
      </c>
      <c r="F20" s="1">
        <v>18</v>
      </c>
      <c r="G20" s="16">
        <f t="shared" si="1"/>
        <v>74</v>
      </c>
      <c r="H20" s="16">
        <f t="shared" si="2"/>
        <v>87</v>
      </c>
      <c r="I20" s="2">
        <v>28937</v>
      </c>
      <c r="J20" s="2">
        <v>39534</v>
      </c>
    </row>
    <row r="21" spans="1:12" ht="15" customHeight="1" x14ac:dyDescent="0.2">
      <c r="A21" s="5" t="s">
        <v>100</v>
      </c>
      <c r="B21" s="15">
        <v>1</v>
      </c>
      <c r="C21" s="16">
        <v>660</v>
      </c>
      <c r="D21" s="16">
        <v>665</v>
      </c>
      <c r="E21" s="2">
        <v>1085</v>
      </c>
      <c r="F21" s="2">
        <v>1128</v>
      </c>
      <c r="G21" s="16">
        <f t="shared" si="1"/>
        <v>1745</v>
      </c>
      <c r="H21" s="16">
        <f t="shared" si="2"/>
        <v>1793</v>
      </c>
      <c r="I21" s="16">
        <v>50969</v>
      </c>
      <c r="J21" s="16">
        <v>63262</v>
      </c>
    </row>
    <row r="22" spans="1:12" ht="15" customHeight="1" x14ac:dyDescent="0.2">
      <c r="A22" s="5" t="s">
        <v>99</v>
      </c>
      <c r="B22" s="15">
        <v>1</v>
      </c>
      <c r="C22" s="16"/>
      <c r="D22" s="16"/>
      <c r="E22" s="2"/>
      <c r="F22" s="2"/>
      <c r="G22" s="16"/>
      <c r="H22" s="16"/>
      <c r="I22" s="16">
        <v>8692</v>
      </c>
      <c r="J22" s="16">
        <v>10575</v>
      </c>
    </row>
    <row r="23" spans="1:12" ht="15" customHeight="1" x14ac:dyDescent="0.2">
      <c r="A23" s="5" t="s">
        <v>98</v>
      </c>
      <c r="B23" s="15">
        <v>1</v>
      </c>
      <c r="C23" s="16">
        <v>366</v>
      </c>
      <c r="D23" s="16">
        <v>371</v>
      </c>
      <c r="E23" s="16">
        <v>46</v>
      </c>
      <c r="F23" s="16">
        <v>52</v>
      </c>
      <c r="G23" s="16">
        <f t="shared" si="1"/>
        <v>412</v>
      </c>
      <c r="H23" s="16">
        <f t="shared" si="2"/>
        <v>423</v>
      </c>
      <c r="I23" s="16">
        <v>99858</v>
      </c>
      <c r="J23" s="2">
        <v>146756</v>
      </c>
    </row>
    <row r="24" spans="1:12" ht="15" customHeight="1" x14ac:dyDescent="0.2">
      <c r="A24" s="5" t="s">
        <v>97</v>
      </c>
      <c r="B24" s="15">
        <v>1</v>
      </c>
      <c r="C24" s="16">
        <v>197</v>
      </c>
      <c r="D24" s="16">
        <v>197</v>
      </c>
      <c r="E24" s="16">
        <v>46</v>
      </c>
      <c r="F24" s="16">
        <v>47</v>
      </c>
      <c r="G24" s="16">
        <f t="shared" si="1"/>
        <v>243</v>
      </c>
      <c r="H24" s="16">
        <f t="shared" si="2"/>
        <v>244</v>
      </c>
      <c r="I24" s="16">
        <v>42745</v>
      </c>
      <c r="J24" s="2">
        <v>52913</v>
      </c>
    </row>
    <row r="25" spans="1:12" ht="15" customHeight="1" x14ac:dyDescent="0.2">
      <c r="A25" s="5" t="s">
        <v>96</v>
      </c>
      <c r="B25" s="15">
        <v>1</v>
      </c>
      <c r="C25" s="16">
        <v>455</v>
      </c>
      <c r="D25" s="16">
        <v>468</v>
      </c>
      <c r="E25" s="16"/>
      <c r="F25" s="16"/>
      <c r="G25" s="16">
        <f t="shared" si="1"/>
        <v>455</v>
      </c>
      <c r="H25" s="16">
        <f t="shared" si="2"/>
        <v>468</v>
      </c>
      <c r="I25" s="16">
        <v>54971</v>
      </c>
      <c r="J25" s="2">
        <v>62619</v>
      </c>
    </row>
    <row r="26" spans="1:12" ht="15" customHeight="1" x14ac:dyDescent="0.2">
      <c r="A26" s="5" t="s">
        <v>95</v>
      </c>
      <c r="B26" s="15">
        <v>1</v>
      </c>
      <c r="C26" s="16">
        <v>313</v>
      </c>
      <c r="D26" s="16">
        <v>314</v>
      </c>
      <c r="E26" s="16"/>
      <c r="F26" s="16"/>
      <c r="G26" s="16">
        <f t="shared" si="1"/>
        <v>313</v>
      </c>
      <c r="H26" s="16">
        <f t="shared" si="2"/>
        <v>314</v>
      </c>
      <c r="I26" s="16">
        <v>229471</v>
      </c>
      <c r="J26" s="2">
        <v>231975</v>
      </c>
    </row>
    <row r="27" spans="1:12" ht="15" customHeight="1" x14ac:dyDescent="0.2">
      <c r="A27" s="5" t="s">
        <v>94</v>
      </c>
      <c r="B27" s="15">
        <v>1</v>
      </c>
      <c r="C27" s="16">
        <v>493</v>
      </c>
      <c r="D27" s="16">
        <v>501</v>
      </c>
      <c r="E27" s="16"/>
      <c r="F27" s="16"/>
      <c r="G27" s="16">
        <f t="shared" si="1"/>
        <v>493</v>
      </c>
      <c r="H27" s="16">
        <f t="shared" si="2"/>
        <v>501</v>
      </c>
      <c r="I27" s="2">
        <v>47213</v>
      </c>
      <c r="J27" s="2">
        <v>66818</v>
      </c>
    </row>
    <row r="28" spans="1:12" ht="15" customHeight="1" x14ac:dyDescent="0.2">
      <c r="A28" s="5" t="s">
        <v>93</v>
      </c>
      <c r="B28" s="15">
        <v>1</v>
      </c>
      <c r="C28" s="16">
        <v>260</v>
      </c>
      <c r="D28" s="16">
        <v>260</v>
      </c>
      <c r="E28" s="16">
        <v>22</v>
      </c>
      <c r="F28" s="16">
        <v>27</v>
      </c>
      <c r="G28" s="16">
        <f t="shared" si="1"/>
        <v>282</v>
      </c>
      <c r="H28" s="16">
        <f t="shared" si="2"/>
        <v>287</v>
      </c>
      <c r="I28" s="2">
        <v>34838</v>
      </c>
      <c r="J28" s="2">
        <v>44376</v>
      </c>
    </row>
    <row r="29" spans="1:12" ht="15" customHeight="1" x14ac:dyDescent="0.2">
      <c r="A29" s="5" t="s">
        <v>117</v>
      </c>
      <c r="B29" s="15">
        <v>1</v>
      </c>
      <c r="C29" s="16"/>
      <c r="D29" s="16"/>
      <c r="E29" s="16"/>
      <c r="F29" s="16"/>
      <c r="G29" s="16"/>
      <c r="H29" s="16"/>
      <c r="I29" s="2">
        <v>7607</v>
      </c>
      <c r="J29" s="2">
        <v>9764</v>
      </c>
    </row>
    <row r="30" spans="1:12" ht="15" customHeight="1" x14ac:dyDescent="0.2">
      <c r="A30" s="5" t="s">
        <v>92</v>
      </c>
      <c r="B30" s="15">
        <v>1</v>
      </c>
      <c r="C30" s="16">
        <v>131</v>
      </c>
      <c r="D30" s="16">
        <v>132</v>
      </c>
      <c r="E30" s="2"/>
      <c r="F30" s="2"/>
      <c r="G30" s="16">
        <f t="shared" si="1"/>
        <v>131</v>
      </c>
      <c r="H30" s="16">
        <f t="shared" si="2"/>
        <v>132</v>
      </c>
      <c r="I30" s="2">
        <v>4513</v>
      </c>
      <c r="J30" s="2">
        <v>5101</v>
      </c>
    </row>
    <row r="31" spans="1:12" ht="15" customHeight="1" x14ac:dyDescent="0.3">
      <c r="A31" s="5" t="s">
        <v>91</v>
      </c>
      <c r="B31" s="15">
        <v>1</v>
      </c>
      <c r="C31" s="16">
        <v>145</v>
      </c>
      <c r="D31" s="16">
        <v>146</v>
      </c>
      <c r="E31" s="2">
        <v>92</v>
      </c>
      <c r="F31" s="2">
        <v>93</v>
      </c>
      <c r="G31" s="16">
        <f t="shared" si="1"/>
        <v>237</v>
      </c>
      <c r="H31" s="16">
        <f t="shared" si="2"/>
        <v>239</v>
      </c>
      <c r="I31" s="2">
        <v>14602</v>
      </c>
      <c r="J31" s="2">
        <v>17725</v>
      </c>
      <c r="K31" s="28"/>
      <c r="L31" s="28"/>
    </row>
    <row r="32" spans="1:12" ht="15" customHeight="1" x14ac:dyDescent="0.2">
      <c r="A32" s="12" t="s">
        <v>90</v>
      </c>
      <c r="B32" s="12">
        <f t="shared" ref="B32:J32" si="3">SUM(B33:B59)</f>
        <v>33</v>
      </c>
      <c r="C32" s="27">
        <f t="shared" si="3"/>
        <v>4580</v>
      </c>
      <c r="D32" s="27">
        <f t="shared" si="3"/>
        <v>4747</v>
      </c>
      <c r="E32" s="27">
        <f t="shared" si="3"/>
        <v>465</v>
      </c>
      <c r="F32" s="27">
        <f t="shared" si="3"/>
        <v>478</v>
      </c>
      <c r="G32" s="27">
        <f t="shared" si="3"/>
        <v>5045</v>
      </c>
      <c r="H32" s="27">
        <f t="shared" si="3"/>
        <v>5225</v>
      </c>
      <c r="I32" s="21">
        <f t="shared" si="3"/>
        <v>418899</v>
      </c>
      <c r="J32" s="21">
        <f t="shared" si="3"/>
        <v>527391</v>
      </c>
      <c r="K32" s="26"/>
      <c r="L32" s="26"/>
    </row>
    <row r="33" spans="1:11" ht="15" customHeight="1" x14ac:dyDescent="0.2">
      <c r="A33" s="5" t="s">
        <v>121</v>
      </c>
      <c r="B33" s="1">
        <v>1</v>
      </c>
      <c r="C33" s="16">
        <v>192</v>
      </c>
      <c r="D33" s="16">
        <v>197</v>
      </c>
      <c r="E33" s="2">
        <v>25</v>
      </c>
      <c r="F33" s="2">
        <v>26</v>
      </c>
      <c r="G33" s="16">
        <f t="shared" ref="G33:G76" si="4">SUM(C33,E33)</f>
        <v>217</v>
      </c>
      <c r="H33" s="16">
        <f t="shared" ref="H33:H76" si="5">SUM(D33,F33)</f>
        <v>223</v>
      </c>
      <c r="I33" s="16">
        <v>51373</v>
      </c>
      <c r="J33" s="16">
        <v>60626</v>
      </c>
      <c r="K33" s="2"/>
    </row>
    <row r="34" spans="1:11" ht="15" customHeight="1" x14ac:dyDescent="0.2">
      <c r="A34" s="5" t="s">
        <v>122</v>
      </c>
      <c r="B34" s="1">
        <v>1</v>
      </c>
      <c r="C34" s="16">
        <v>304</v>
      </c>
      <c r="D34" s="16">
        <v>326</v>
      </c>
      <c r="E34" s="2"/>
      <c r="F34" s="2"/>
      <c r="G34" s="16">
        <f t="shared" si="4"/>
        <v>304</v>
      </c>
      <c r="H34" s="16">
        <f t="shared" si="5"/>
        <v>326</v>
      </c>
      <c r="I34" s="2">
        <v>16118</v>
      </c>
      <c r="J34" s="2">
        <v>19559</v>
      </c>
    </row>
    <row r="35" spans="1:11" ht="15" customHeight="1" x14ac:dyDescent="0.2">
      <c r="A35" s="5" t="s">
        <v>89</v>
      </c>
      <c r="B35" s="1">
        <v>1</v>
      </c>
      <c r="C35" s="16">
        <v>25</v>
      </c>
      <c r="D35" s="16">
        <v>27</v>
      </c>
      <c r="E35" s="2"/>
      <c r="F35" s="2"/>
      <c r="G35" s="16">
        <f t="shared" si="4"/>
        <v>25</v>
      </c>
      <c r="H35" s="16">
        <f t="shared" si="5"/>
        <v>27</v>
      </c>
      <c r="I35" s="2">
        <v>2376</v>
      </c>
      <c r="J35" s="2">
        <v>3922</v>
      </c>
    </row>
    <row r="36" spans="1:11" ht="15" customHeight="1" x14ac:dyDescent="0.2">
      <c r="A36" s="5" t="s">
        <v>88</v>
      </c>
      <c r="B36" s="1">
        <v>1</v>
      </c>
      <c r="C36" s="16">
        <v>226</v>
      </c>
      <c r="D36" s="16">
        <v>236</v>
      </c>
      <c r="E36" s="2"/>
      <c r="F36" s="2"/>
      <c r="G36" s="16">
        <f t="shared" si="4"/>
        <v>226</v>
      </c>
      <c r="H36" s="16">
        <f t="shared" si="5"/>
        <v>236</v>
      </c>
      <c r="I36" s="2">
        <v>11492</v>
      </c>
      <c r="J36" s="2">
        <v>13024</v>
      </c>
    </row>
    <row r="37" spans="1:11" ht="15" customHeight="1" x14ac:dyDescent="0.2">
      <c r="A37" s="5" t="s">
        <v>87</v>
      </c>
      <c r="B37" s="1">
        <v>1</v>
      </c>
      <c r="C37">
        <v>83</v>
      </c>
      <c r="D37">
        <v>85</v>
      </c>
      <c r="E37" s="2"/>
      <c r="F37" s="2"/>
      <c r="G37" s="16">
        <f t="shared" si="4"/>
        <v>83</v>
      </c>
      <c r="H37" s="16">
        <f t="shared" si="5"/>
        <v>85</v>
      </c>
      <c r="I37" s="19">
        <v>3539</v>
      </c>
      <c r="J37" s="19">
        <v>4273</v>
      </c>
    </row>
    <row r="38" spans="1:11" ht="15" customHeight="1" x14ac:dyDescent="0.2">
      <c r="A38" s="5" t="s">
        <v>86</v>
      </c>
      <c r="B38" s="1">
        <v>1</v>
      </c>
      <c r="C38" s="16">
        <v>20</v>
      </c>
      <c r="D38" s="16">
        <v>20</v>
      </c>
      <c r="E38" s="2"/>
      <c r="F38" s="2"/>
      <c r="G38" s="16">
        <f t="shared" si="4"/>
        <v>20</v>
      </c>
      <c r="H38" s="16">
        <f t="shared" si="5"/>
        <v>20</v>
      </c>
      <c r="I38" s="2">
        <v>3830</v>
      </c>
      <c r="J38" s="2">
        <v>5274</v>
      </c>
    </row>
    <row r="39" spans="1:11" ht="15" customHeight="1" x14ac:dyDescent="0.2">
      <c r="A39" s="5" t="s">
        <v>85</v>
      </c>
      <c r="B39" s="1">
        <v>1</v>
      </c>
      <c r="C39" s="2">
        <v>925</v>
      </c>
      <c r="D39" s="2">
        <v>957</v>
      </c>
      <c r="G39" s="16">
        <f t="shared" ref="G39" si="6">SUM(C39,E39)</f>
        <v>925</v>
      </c>
      <c r="H39" s="16">
        <f t="shared" ref="H39" si="7">SUM(D39,F39)</f>
        <v>957</v>
      </c>
      <c r="I39" s="2">
        <v>24603</v>
      </c>
      <c r="J39" s="2">
        <v>31710</v>
      </c>
    </row>
    <row r="40" spans="1:11" ht="15" customHeight="1" x14ac:dyDescent="0.2">
      <c r="A40" s="5" t="s">
        <v>84</v>
      </c>
      <c r="B40" s="1">
        <v>2</v>
      </c>
      <c r="C40" s="16">
        <v>118</v>
      </c>
      <c r="D40" s="16">
        <v>121</v>
      </c>
      <c r="E40" s="2">
        <v>9</v>
      </c>
      <c r="F40" s="2">
        <v>9</v>
      </c>
      <c r="G40" s="16">
        <f t="shared" ref="G40:H42" si="8">SUM(C40,E40)</f>
        <v>127</v>
      </c>
      <c r="H40" s="16">
        <f t="shared" si="8"/>
        <v>130</v>
      </c>
      <c r="I40" s="2">
        <v>18195</v>
      </c>
      <c r="J40" s="2">
        <v>22627</v>
      </c>
    </row>
    <row r="41" spans="1:11" ht="15" customHeight="1" x14ac:dyDescent="0.2">
      <c r="A41" s="5" t="s">
        <v>83</v>
      </c>
      <c r="B41" s="1">
        <v>3</v>
      </c>
      <c r="C41" s="16">
        <v>334</v>
      </c>
      <c r="D41" s="16">
        <v>343</v>
      </c>
      <c r="E41" s="2">
        <v>22</v>
      </c>
      <c r="F41" s="2">
        <v>33</v>
      </c>
      <c r="G41" s="16">
        <f t="shared" si="8"/>
        <v>356</v>
      </c>
      <c r="H41" s="16">
        <f t="shared" si="8"/>
        <v>376</v>
      </c>
      <c r="I41" s="2">
        <v>30080</v>
      </c>
      <c r="J41" s="2">
        <v>40856</v>
      </c>
    </row>
    <row r="42" spans="1:11" ht="15" customHeight="1" x14ac:dyDescent="0.2">
      <c r="A42" s="5" t="s">
        <v>82</v>
      </c>
      <c r="B42" s="1">
        <v>1</v>
      </c>
      <c r="C42" s="16">
        <v>116</v>
      </c>
      <c r="D42" s="16">
        <v>120</v>
      </c>
      <c r="E42" s="2"/>
      <c r="F42" s="2"/>
      <c r="G42" s="16">
        <f t="shared" si="8"/>
        <v>116</v>
      </c>
      <c r="H42" s="16">
        <f t="shared" si="8"/>
        <v>120</v>
      </c>
      <c r="I42" s="2">
        <v>14466</v>
      </c>
      <c r="J42" s="2">
        <v>16267</v>
      </c>
    </row>
    <row r="43" spans="1:11" ht="15" customHeight="1" x14ac:dyDescent="0.2">
      <c r="A43" s="5" t="s">
        <v>81</v>
      </c>
      <c r="B43" s="1">
        <v>3</v>
      </c>
      <c r="C43" s="16"/>
      <c r="D43" s="16"/>
      <c r="E43" s="2"/>
      <c r="F43" s="2"/>
      <c r="G43" s="16"/>
      <c r="H43" s="16"/>
      <c r="I43" s="2">
        <v>4808</v>
      </c>
      <c r="J43" s="2">
        <v>6164</v>
      </c>
    </row>
    <row r="44" spans="1:11" ht="15" customHeight="1" x14ac:dyDescent="0.2">
      <c r="A44" s="5" t="s">
        <v>80</v>
      </c>
      <c r="B44" s="1">
        <v>1</v>
      </c>
      <c r="C44" s="16">
        <v>39</v>
      </c>
      <c r="D44" s="16">
        <v>41</v>
      </c>
      <c r="E44" s="2"/>
      <c r="F44" s="2"/>
      <c r="G44" s="16">
        <f t="shared" si="4"/>
        <v>39</v>
      </c>
      <c r="H44" s="16">
        <f t="shared" si="5"/>
        <v>41</v>
      </c>
      <c r="I44" s="2">
        <v>4817</v>
      </c>
      <c r="J44" s="2">
        <v>6072</v>
      </c>
    </row>
    <row r="45" spans="1:11" ht="15" customHeight="1" x14ac:dyDescent="0.2">
      <c r="A45" s="5" t="s">
        <v>79</v>
      </c>
      <c r="B45" s="1">
        <v>1</v>
      </c>
      <c r="C45" s="16">
        <v>262</v>
      </c>
      <c r="D45" s="16">
        <v>262</v>
      </c>
      <c r="E45" s="2"/>
      <c r="F45" s="2"/>
      <c r="G45" s="16">
        <f t="shared" si="4"/>
        <v>262</v>
      </c>
      <c r="H45" s="16">
        <f t="shared" si="5"/>
        <v>262</v>
      </c>
      <c r="I45" s="16">
        <v>16232</v>
      </c>
      <c r="J45" s="16">
        <v>19407</v>
      </c>
    </row>
    <row r="46" spans="1:11" ht="15" customHeight="1" x14ac:dyDescent="0.2">
      <c r="A46" s="5" t="s">
        <v>78</v>
      </c>
      <c r="B46" s="1">
        <v>1</v>
      </c>
      <c r="C46" s="16">
        <v>9</v>
      </c>
      <c r="D46" s="16">
        <v>9</v>
      </c>
      <c r="E46" s="2"/>
      <c r="F46" s="2"/>
      <c r="G46" s="16">
        <f t="shared" si="4"/>
        <v>9</v>
      </c>
      <c r="H46" s="16">
        <f t="shared" si="5"/>
        <v>9</v>
      </c>
      <c r="I46" s="2">
        <v>7999</v>
      </c>
      <c r="J46" s="2">
        <v>9935</v>
      </c>
    </row>
    <row r="47" spans="1:11" ht="15" customHeight="1" x14ac:dyDescent="0.2">
      <c r="A47" s="5" t="s">
        <v>77</v>
      </c>
      <c r="B47" s="1">
        <v>1</v>
      </c>
      <c r="C47" s="16">
        <v>47</v>
      </c>
      <c r="D47" s="16">
        <v>50</v>
      </c>
      <c r="E47" s="2"/>
      <c r="F47" s="2"/>
      <c r="G47" s="16">
        <f t="shared" si="4"/>
        <v>47</v>
      </c>
      <c r="H47" s="16">
        <f t="shared" si="5"/>
        <v>50</v>
      </c>
      <c r="I47" s="2">
        <v>10487</v>
      </c>
      <c r="J47" s="2">
        <v>13258</v>
      </c>
    </row>
    <row r="48" spans="1:11" ht="15" customHeight="1" x14ac:dyDescent="0.2">
      <c r="A48" s="5" t="s">
        <v>76</v>
      </c>
      <c r="B48" s="1">
        <v>1</v>
      </c>
      <c r="C48" s="16">
        <v>70</v>
      </c>
      <c r="D48" s="16">
        <v>70</v>
      </c>
      <c r="E48" s="2"/>
      <c r="F48" s="2"/>
      <c r="G48" s="16">
        <f t="shared" si="4"/>
        <v>70</v>
      </c>
      <c r="H48" s="16">
        <f t="shared" si="5"/>
        <v>70</v>
      </c>
      <c r="I48" s="2">
        <v>17933</v>
      </c>
      <c r="J48" s="2">
        <v>23367</v>
      </c>
    </row>
    <row r="49" spans="1:11" ht="15" customHeight="1" x14ac:dyDescent="0.2">
      <c r="A49" s="5" t="s">
        <v>75</v>
      </c>
      <c r="B49" s="1">
        <v>1</v>
      </c>
      <c r="C49" s="16">
        <v>4</v>
      </c>
      <c r="D49" s="16">
        <v>17</v>
      </c>
      <c r="E49" s="2">
        <v>4</v>
      </c>
      <c r="F49" s="2">
        <v>4</v>
      </c>
      <c r="G49" s="16">
        <f t="shared" si="4"/>
        <v>8</v>
      </c>
      <c r="H49" s="16">
        <f t="shared" si="5"/>
        <v>21</v>
      </c>
      <c r="I49" s="2">
        <v>5524</v>
      </c>
      <c r="J49" s="2">
        <v>8639</v>
      </c>
    </row>
    <row r="50" spans="1:11" ht="15" customHeight="1" x14ac:dyDescent="0.2">
      <c r="A50" s="5" t="s">
        <v>74</v>
      </c>
      <c r="B50" s="1">
        <v>1</v>
      </c>
      <c r="C50" s="16">
        <v>235</v>
      </c>
      <c r="D50" s="16">
        <v>244</v>
      </c>
      <c r="E50" s="2">
        <v>315</v>
      </c>
      <c r="F50" s="2">
        <v>315</v>
      </c>
      <c r="G50" s="16">
        <f t="shared" si="4"/>
        <v>550</v>
      </c>
      <c r="H50" s="16">
        <f t="shared" si="5"/>
        <v>559</v>
      </c>
      <c r="I50" s="2">
        <v>34477</v>
      </c>
      <c r="J50" s="2">
        <v>50118</v>
      </c>
    </row>
    <row r="51" spans="1:11" ht="15" customHeight="1" x14ac:dyDescent="0.2">
      <c r="A51" s="5" t="s">
        <v>73</v>
      </c>
      <c r="B51" s="1">
        <v>1</v>
      </c>
      <c r="C51" s="16">
        <v>0</v>
      </c>
      <c r="D51" s="16">
        <v>0</v>
      </c>
      <c r="E51" s="2"/>
      <c r="F51" s="2"/>
      <c r="G51" s="16">
        <f t="shared" si="4"/>
        <v>0</v>
      </c>
      <c r="H51" s="16">
        <f t="shared" si="5"/>
        <v>0</v>
      </c>
      <c r="I51" s="2">
        <v>549</v>
      </c>
      <c r="J51" s="2">
        <v>635</v>
      </c>
    </row>
    <row r="52" spans="1:11" ht="15" customHeight="1" x14ac:dyDescent="0.2">
      <c r="A52" s="5" t="s">
        <v>72</v>
      </c>
      <c r="B52" s="1">
        <v>1</v>
      </c>
      <c r="C52" s="16">
        <v>71</v>
      </c>
      <c r="D52" s="16">
        <v>71</v>
      </c>
      <c r="E52" s="16"/>
      <c r="F52" s="16"/>
      <c r="G52" s="16">
        <f t="shared" si="4"/>
        <v>71</v>
      </c>
      <c r="H52" s="16">
        <f t="shared" si="5"/>
        <v>71</v>
      </c>
      <c r="I52" s="19">
        <v>9162</v>
      </c>
      <c r="J52" s="19">
        <v>11010</v>
      </c>
    </row>
    <row r="53" spans="1:11" ht="15" customHeight="1" x14ac:dyDescent="0.2">
      <c r="A53" s="5" t="s">
        <v>71</v>
      </c>
      <c r="B53" s="1">
        <v>1</v>
      </c>
      <c r="C53" s="16">
        <v>266</v>
      </c>
      <c r="D53" s="16">
        <v>293</v>
      </c>
      <c r="E53" s="16">
        <v>5</v>
      </c>
      <c r="F53" s="16">
        <v>5</v>
      </c>
      <c r="G53" s="16">
        <f t="shared" si="4"/>
        <v>271</v>
      </c>
      <c r="H53" s="16">
        <f t="shared" si="5"/>
        <v>298</v>
      </c>
      <c r="I53" s="19">
        <v>17501</v>
      </c>
      <c r="J53" s="19">
        <v>26872</v>
      </c>
    </row>
    <row r="54" spans="1:11" ht="15" customHeight="1" x14ac:dyDescent="0.2">
      <c r="A54" s="5" t="s">
        <v>70</v>
      </c>
      <c r="B54" s="1">
        <v>1</v>
      </c>
      <c r="C54" s="16">
        <v>86</v>
      </c>
      <c r="D54" s="16">
        <v>86</v>
      </c>
      <c r="E54" s="2"/>
      <c r="F54" s="2"/>
      <c r="G54" s="16">
        <f t="shared" si="4"/>
        <v>86</v>
      </c>
      <c r="H54" s="16">
        <f t="shared" si="5"/>
        <v>86</v>
      </c>
      <c r="I54" s="2">
        <v>3989</v>
      </c>
      <c r="J54" s="2">
        <v>4791</v>
      </c>
    </row>
    <row r="55" spans="1:11" ht="15" customHeight="1" x14ac:dyDescent="0.2">
      <c r="A55" s="5" t="s">
        <v>69</v>
      </c>
      <c r="B55" s="1">
        <v>1</v>
      </c>
      <c r="C55" s="16">
        <v>163</v>
      </c>
      <c r="D55" s="16">
        <v>163</v>
      </c>
      <c r="E55" s="2">
        <v>20</v>
      </c>
      <c r="F55" s="2">
        <v>21</v>
      </c>
      <c r="G55" s="16">
        <f t="shared" si="4"/>
        <v>183</v>
      </c>
      <c r="H55" s="16">
        <f t="shared" si="5"/>
        <v>184</v>
      </c>
      <c r="I55" s="2">
        <v>29306</v>
      </c>
      <c r="J55" s="2">
        <v>32976</v>
      </c>
    </row>
    <row r="56" spans="1:11" x14ac:dyDescent="0.2">
      <c r="A56" s="5" t="s">
        <v>68</v>
      </c>
      <c r="B56" s="1">
        <v>1</v>
      </c>
      <c r="C56" s="16">
        <v>226</v>
      </c>
      <c r="D56" s="16">
        <v>243</v>
      </c>
      <c r="E56" s="2"/>
      <c r="F56" s="2"/>
      <c r="G56" s="16">
        <f t="shared" si="4"/>
        <v>226</v>
      </c>
      <c r="H56" s="16">
        <f t="shared" si="5"/>
        <v>243</v>
      </c>
      <c r="I56" s="2">
        <v>17572</v>
      </c>
      <c r="J56" s="2">
        <v>21170</v>
      </c>
    </row>
    <row r="57" spans="1:11" ht="15" customHeight="1" x14ac:dyDescent="0.2">
      <c r="A57" s="5" t="s">
        <v>67</v>
      </c>
      <c r="B57" s="1">
        <v>2</v>
      </c>
      <c r="C57" s="16">
        <v>645</v>
      </c>
      <c r="D57" s="16">
        <v>652</v>
      </c>
      <c r="E57" s="2">
        <v>65</v>
      </c>
      <c r="F57" s="2">
        <v>65</v>
      </c>
      <c r="G57" s="16">
        <f t="shared" si="4"/>
        <v>710</v>
      </c>
      <c r="H57" s="16">
        <f t="shared" si="5"/>
        <v>717</v>
      </c>
      <c r="I57" s="2">
        <v>45603</v>
      </c>
      <c r="J57" s="2">
        <v>54542</v>
      </c>
    </row>
    <row r="58" spans="1:11" ht="15" customHeight="1" x14ac:dyDescent="0.2">
      <c r="A58" s="5" t="s">
        <v>66</v>
      </c>
      <c r="B58" s="1">
        <v>1</v>
      </c>
      <c r="C58" s="16">
        <v>56</v>
      </c>
      <c r="D58" s="16">
        <v>56</v>
      </c>
      <c r="E58" s="2"/>
      <c r="F58" s="2"/>
      <c r="G58" s="16">
        <f t="shared" si="4"/>
        <v>56</v>
      </c>
      <c r="H58" s="16">
        <f t="shared" si="5"/>
        <v>56</v>
      </c>
      <c r="I58" s="2">
        <v>14687</v>
      </c>
      <c r="J58" s="2">
        <v>17068</v>
      </c>
    </row>
    <row r="59" spans="1:11" ht="15" customHeight="1" x14ac:dyDescent="0.2">
      <c r="A59" s="5" t="s">
        <v>65</v>
      </c>
      <c r="B59" s="1">
        <v>1</v>
      </c>
      <c r="C59" s="16">
        <v>58</v>
      </c>
      <c r="D59" s="16">
        <v>58</v>
      </c>
      <c r="E59" s="2"/>
      <c r="F59" s="2"/>
      <c r="G59" s="16">
        <f t="shared" si="4"/>
        <v>58</v>
      </c>
      <c r="H59" s="16">
        <f t="shared" si="5"/>
        <v>58</v>
      </c>
      <c r="I59" s="2">
        <v>2181</v>
      </c>
      <c r="J59" s="2">
        <v>3229</v>
      </c>
    </row>
    <row r="60" spans="1:11" ht="15" customHeight="1" x14ac:dyDescent="0.2">
      <c r="A60" s="12" t="s">
        <v>64</v>
      </c>
      <c r="B60" s="12">
        <f>SUM(B61:B75)</f>
        <v>37</v>
      </c>
      <c r="C60" s="20">
        <f>SUM(C61:C75)</f>
        <v>6519</v>
      </c>
      <c r="D60" s="20">
        <f>SUM(D61:D75)</f>
        <v>13575</v>
      </c>
      <c r="E60" s="20">
        <f>SUM(E61:E75)</f>
        <v>529</v>
      </c>
      <c r="F60" s="20">
        <f>SUM(F61:F75)</f>
        <v>843</v>
      </c>
      <c r="G60" s="21">
        <f t="shared" si="4"/>
        <v>7048</v>
      </c>
      <c r="H60" s="21">
        <f t="shared" si="5"/>
        <v>14418</v>
      </c>
      <c r="I60" s="20">
        <f t="shared" ref="I60:J60" si="9">SUM(I61:I75)</f>
        <v>777673</v>
      </c>
      <c r="J60" s="20">
        <f t="shared" si="9"/>
        <v>2152270</v>
      </c>
      <c r="K60" s="2"/>
    </row>
    <row r="61" spans="1:11" ht="15" customHeight="1" x14ac:dyDescent="0.2">
      <c r="A61" s="5" t="s">
        <v>63</v>
      </c>
      <c r="B61" s="15">
        <v>4</v>
      </c>
      <c r="C61" s="16">
        <v>878</v>
      </c>
      <c r="D61" s="16">
        <v>1487</v>
      </c>
      <c r="E61" s="2">
        <v>384</v>
      </c>
      <c r="F61" s="2">
        <v>591</v>
      </c>
      <c r="G61" s="16">
        <f t="shared" si="4"/>
        <v>1262</v>
      </c>
      <c r="H61" s="16">
        <f t="shared" si="5"/>
        <v>2078</v>
      </c>
      <c r="I61" s="25">
        <v>41516</v>
      </c>
      <c r="J61" s="25">
        <v>100289</v>
      </c>
    </row>
    <row r="62" spans="1:11" ht="15" customHeight="1" x14ac:dyDescent="0.2">
      <c r="A62" s="5" t="s">
        <v>62</v>
      </c>
      <c r="B62" s="1">
        <v>2</v>
      </c>
      <c r="C62" s="16">
        <v>693</v>
      </c>
      <c r="D62" s="16">
        <v>695</v>
      </c>
      <c r="E62" s="2">
        <v>85</v>
      </c>
      <c r="F62" s="2">
        <v>92</v>
      </c>
      <c r="G62" s="16">
        <f t="shared" si="4"/>
        <v>778</v>
      </c>
      <c r="H62" s="16">
        <f t="shared" si="5"/>
        <v>787</v>
      </c>
      <c r="I62" s="2">
        <v>39472</v>
      </c>
      <c r="J62" s="2">
        <v>63427</v>
      </c>
    </row>
    <row r="63" spans="1:11" ht="15" customHeight="1" x14ac:dyDescent="0.2">
      <c r="A63" s="5" t="s">
        <v>61</v>
      </c>
      <c r="B63" s="15">
        <v>1</v>
      </c>
      <c r="C63" s="16">
        <v>584</v>
      </c>
      <c r="D63" s="16">
        <v>822</v>
      </c>
      <c r="E63" s="2">
        <v>24</v>
      </c>
      <c r="F63" s="2">
        <v>114</v>
      </c>
      <c r="G63" s="16">
        <f t="shared" si="4"/>
        <v>608</v>
      </c>
      <c r="H63" s="16">
        <f t="shared" si="5"/>
        <v>936</v>
      </c>
      <c r="I63" s="2">
        <v>50318</v>
      </c>
      <c r="J63" s="2">
        <v>107728</v>
      </c>
    </row>
    <row r="64" spans="1:11" ht="15" customHeight="1" x14ac:dyDescent="0.2">
      <c r="A64" s="5" t="s">
        <v>60</v>
      </c>
      <c r="B64" s="15">
        <v>1</v>
      </c>
      <c r="C64" s="16">
        <v>106</v>
      </c>
      <c r="D64" s="16">
        <v>322</v>
      </c>
      <c r="E64" s="2"/>
      <c r="F64" s="2"/>
      <c r="G64" s="16">
        <f t="shared" si="4"/>
        <v>106</v>
      </c>
      <c r="H64" s="16">
        <f t="shared" si="5"/>
        <v>322</v>
      </c>
      <c r="I64" s="2">
        <v>48200</v>
      </c>
      <c r="J64" s="2">
        <v>156298</v>
      </c>
    </row>
    <row r="65" spans="1:11" ht="15" customHeight="1" x14ac:dyDescent="0.2">
      <c r="A65" s="5" t="s">
        <v>59</v>
      </c>
      <c r="B65" s="15">
        <v>2</v>
      </c>
      <c r="C65" s="16">
        <v>213</v>
      </c>
      <c r="D65" s="16">
        <v>976</v>
      </c>
      <c r="E65" s="2"/>
      <c r="F65" s="2"/>
      <c r="G65" s="16">
        <f t="shared" si="4"/>
        <v>213</v>
      </c>
      <c r="H65" s="16">
        <f t="shared" si="5"/>
        <v>976</v>
      </c>
      <c r="I65" s="2">
        <v>45103</v>
      </c>
      <c r="J65" s="2">
        <v>247776</v>
      </c>
    </row>
    <row r="66" spans="1:11" ht="15" customHeight="1" x14ac:dyDescent="0.2">
      <c r="A66" s="5" t="s">
        <v>58</v>
      </c>
      <c r="B66" s="15">
        <v>1</v>
      </c>
      <c r="C66" s="16">
        <v>493</v>
      </c>
      <c r="D66" s="16">
        <v>2104</v>
      </c>
      <c r="E66" s="2"/>
      <c r="F66" s="2"/>
      <c r="G66" s="16">
        <f t="shared" si="4"/>
        <v>493</v>
      </c>
      <c r="H66" s="16">
        <f t="shared" si="5"/>
        <v>2104</v>
      </c>
      <c r="I66" s="22">
        <v>61713</v>
      </c>
      <c r="J66" s="22">
        <v>230642</v>
      </c>
    </row>
    <row r="67" spans="1:11" ht="15" customHeight="1" x14ac:dyDescent="0.2">
      <c r="A67" s="5" t="s">
        <v>57</v>
      </c>
      <c r="B67" s="15">
        <v>2</v>
      </c>
      <c r="C67" s="16">
        <v>417</v>
      </c>
      <c r="D67" s="16">
        <v>582</v>
      </c>
      <c r="E67" s="2"/>
      <c r="F67" s="2"/>
      <c r="G67" s="16">
        <f t="shared" si="4"/>
        <v>417</v>
      </c>
      <c r="H67" s="16">
        <f t="shared" si="5"/>
        <v>582</v>
      </c>
      <c r="I67" s="2">
        <v>74818</v>
      </c>
      <c r="J67" s="2">
        <v>179570</v>
      </c>
    </row>
    <row r="68" spans="1:11" ht="15" customHeight="1" x14ac:dyDescent="0.2">
      <c r="A68" s="5" t="s">
        <v>56</v>
      </c>
      <c r="B68" s="15">
        <v>1</v>
      </c>
      <c r="C68" s="16">
        <v>443</v>
      </c>
      <c r="D68" s="16">
        <v>798</v>
      </c>
      <c r="E68" s="2"/>
      <c r="F68" s="2"/>
      <c r="G68" s="16">
        <f t="shared" si="4"/>
        <v>443</v>
      </c>
      <c r="H68" s="16">
        <f t="shared" si="5"/>
        <v>798</v>
      </c>
      <c r="I68" s="2">
        <v>141880</v>
      </c>
      <c r="J68" s="2">
        <v>300665</v>
      </c>
    </row>
    <row r="69" spans="1:11" ht="15" customHeight="1" x14ac:dyDescent="0.2">
      <c r="A69" s="5" t="s">
        <v>55</v>
      </c>
      <c r="B69" s="15">
        <v>5</v>
      </c>
      <c r="C69" s="16">
        <v>1426</v>
      </c>
      <c r="D69" s="16">
        <v>2049</v>
      </c>
      <c r="E69" s="2">
        <v>8</v>
      </c>
      <c r="F69" s="2">
        <v>11</v>
      </c>
      <c r="G69" s="16">
        <f t="shared" si="4"/>
        <v>1434</v>
      </c>
      <c r="H69" s="16">
        <f t="shared" si="5"/>
        <v>2060</v>
      </c>
      <c r="I69" s="2">
        <v>110577</v>
      </c>
      <c r="J69" s="2">
        <v>300714</v>
      </c>
    </row>
    <row r="70" spans="1:11" ht="15" customHeight="1" x14ac:dyDescent="0.2">
      <c r="A70" s="5" t="s">
        <v>54</v>
      </c>
      <c r="B70" s="15">
        <v>2</v>
      </c>
      <c r="C70" s="16">
        <v>115</v>
      </c>
      <c r="D70" s="16">
        <v>1016</v>
      </c>
      <c r="E70" s="24"/>
      <c r="F70" s="24"/>
      <c r="G70" s="16">
        <f t="shared" si="4"/>
        <v>115</v>
      </c>
      <c r="H70" s="16">
        <f t="shared" si="5"/>
        <v>1016</v>
      </c>
      <c r="I70" s="2">
        <v>38909</v>
      </c>
      <c r="J70" s="2">
        <v>109739</v>
      </c>
    </row>
    <row r="71" spans="1:11" ht="15" customHeight="1" x14ac:dyDescent="0.2">
      <c r="A71" s="5" t="s">
        <v>53</v>
      </c>
      <c r="B71" s="2">
        <v>6</v>
      </c>
      <c r="C71" s="16">
        <v>252</v>
      </c>
      <c r="D71" s="16">
        <v>480</v>
      </c>
      <c r="E71" s="2"/>
      <c r="F71" s="2"/>
      <c r="G71" s="16">
        <f t="shared" si="4"/>
        <v>252</v>
      </c>
      <c r="H71" s="16">
        <f t="shared" si="5"/>
        <v>480</v>
      </c>
      <c r="I71" s="2">
        <v>30787</v>
      </c>
      <c r="J71" s="2">
        <v>95994</v>
      </c>
    </row>
    <row r="72" spans="1:11" ht="15" customHeight="1" x14ac:dyDescent="0.2">
      <c r="A72" s="5" t="s">
        <v>52</v>
      </c>
      <c r="B72" s="2">
        <v>1</v>
      </c>
      <c r="C72" s="23">
        <v>380</v>
      </c>
      <c r="D72" s="23">
        <v>515</v>
      </c>
      <c r="E72" s="22"/>
      <c r="F72" s="22"/>
      <c r="G72" s="16">
        <f t="shared" si="4"/>
        <v>380</v>
      </c>
      <c r="H72" s="16">
        <f t="shared" si="5"/>
        <v>515</v>
      </c>
      <c r="I72" s="2">
        <v>11127</v>
      </c>
      <c r="J72" s="2">
        <v>20757</v>
      </c>
    </row>
    <row r="73" spans="1:11" ht="15" customHeight="1" x14ac:dyDescent="0.2">
      <c r="A73" s="5" t="s">
        <v>51</v>
      </c>
      <c r="B73" s="2">
        <v>2</v>
      </c>
      <c r="C73" s="16">
        <v>105</v>
      </c>
      <c r="D73" s="16">
        <v>786</v>
      </c>
      <c r="E73" s="2"/>
      <c r="F73" s="2"/>
      <c r="G73" s="16">
        <f t="shared" si="4"/>
        <v>105</v>
      </c>
      <c r="H73" s="16">
        <f t="shared" si="5"/>
        <v>786</v>
      </c>
      <c r="I73" s="2">
        <v>9211</v>
      </c>
      <c r="J73" s="2">
        <v>65304</v>
      </c>
    </row>
    <row r="74" spans="1:11" ht="15" customHeight="1" x14ac:dyDescent="0.2">
      <c r="A74" s="5" t="s">
        <v>50</v>
      </c>
      <c r="B74" s="15">
        <v>2</v>
      </c>
      <c r="C74" s="16">
        <v>88</v>
      </c>
      <c r="D74" s="16">
        <v>127</v>
      </c>
      <c r="E74" s="2"/>
      <c r="F74" s="2"/>
      <c r="G74" s="16">
        <f t="shared" si="4"/>
        <v>88</v>
      </c>
      <c r="H74" s="16">
        <f t="shared" si="5"/>
        <v>127</v>
      </c>
      <c r="I74" s="2">
        <v>44995</v>
      </c>
      <c r="J74" s="2">
        <v>112065</v>
      </c>
    </row>
    <row r="75" spans="1:11" ht="15" customHeight="1" x14ac:dyDescent="0.2">
      <c r="A75" s="5" t="s">
        <v>49</v>
      </c>
      <c r="B75" s="15">
        <v>5</v>
      </c>
      <c r="C75" s="16">
        <v>326</v>
      </c>
      <c r="D75" s="16">
        <v>816</v>
      </c>
      <c r="E75" s="2">
        <v>28</v>
      </c>
      <c r="F75" s="2">
        <v>35</v>
      </c>
      <c r="G75" s="16">
        <f t="shared" si="4"/>
        <v>354</v>
      </c>
      <c r="H75" s="16">
        <f t="shared" si="5"/>
        <v>851</v>
      </c>
      <c r="I75" s="2">
        <v>29047</v>
      </c>
      <c r="J75" s="2">
        <v>61302</v>
      </c>
    </row>
    <row r="76" spans="1:11" ht="15" customHeight="1" x14ac:dyDescent="0.2">
      <c r="A76" s="12" t="s">
        <v>48</v>
      </c>
      <c r="B76" s="12">
        <f t="shared" ref="B76:F76" si="10">SUM(B77:B81)</f>
        <v>8</v>
      </c>
      <c r="C76" s="20">
        <f t="shared" si="10"/>
        <v>4359</v>
      </c>
      <c r="D76" s="20">
        <f t="shared" si="10"/>
        <v>11156</v>
      </c>
      <c r="E76" s="20">
        <f t="shared" si="10"/>
        <v>54</v>
      </c>
      <c r="F76" s="20">
        <f t="shared" si="10"/>
        <v>86</v>
      </c>
      <c r="G76" s="20">
        <f t="shared" si="4"/>
        <v>4413</v>
      </c>
      <c r="H76" s="20">
        <f t="shared" si="5"/>
        <v>11242</v>
      </c>
      <c r="I76" s="20">
        <f t="shared" ref="I76:J76" si="11">SUM(I77:I81)</f>
        <v>343299</v>
      </c>
      <c r="J76" s="20">
        <f t="shared" si="11"/>
        <v>1233122</v>
      </c>
      <c r="K76" s="2"/>
    </row>
    <row r="77" spans="1:11" ht="15" customHeight="1" x14ac:dyDescent="0.2">
      <c r="A77" s="5" t="s">
        <v>47</v>
      </c>
      <c r="B77" s="15">
        <v>1</v>
      </c>
      <c r="C77" s="16">
        <v>931</v>
      </c>
      <c r="D77" s="16">
        <v>2418</v>
      </c>
      <c r="E77" s="2">
        <v>53</v>
      </c>
      <c r="F77" s="22">
        <v>84</v>
      </c>
      <c r="G77" s="16">
        <f t="shared" ref="G77:G101" si="12">SUM(C77,E77)</f>
        <v>984</v>
      </c>
      <c r="H77" s="16">
        <f t="shared" ref="H77:H101" si="13">SUM(D77,F77)</f>
        <v>2502</v>
      </c>
      <c r="I77" s="2">
        <v>96475</v>
      </c>
      <c r="J77" s="2">
        <v>332468</v>
      </c>
    </row>
    <row r="78" spans="1:11" ht="15" customHeight="1" x14ac:dyDescent="0.2">
      <c r="A78" s="5" t="s">
        <v>46</v>
      </c>
      <c r="B78" s="15">
        <v>1</v>
      </c>
      <c r="C78" s="16">
        <v>830</v>
      </c>
      <c r="D78" s="16">
        <v>1904</v>
      </c>
      <c r="E78" s="2"/>
      <c r="F78" s="22"/>
      <c r="G78" s="16">
        <f t="shared" si="12"/>
        <v>830</v>
      </c>
      <c r="H78" s="16">
        <f t="shared" si="13"/>
        <v>1904</v>
      </c>
      <c r="I78" s="2">
        <v>65304</v>
      </c>
      <c r="J78" s="2">
        <v>327977</v>
      </c>
    </row>
    <row r="79" spans="1:11" ht="15" customHeight="1" x14ac:dyDescent="0.2">
      <c r="A79" s="5" t="s">
        <v>45</v>
      </c>
      <c r="B79" s="15">
        <v>2</v>
      </c>
      <c r="C79" s="16">
        <v>419</v>
      </c>
      <c r="D79" s="16">
        <v>857</v>
      </c>
      <c r="E79" s="2"/>
      <c r="F79" s="22"/>
      <c r="G79" s="16">
        <f t="shared" si="12"/>
        <v>419</v>
      </c>
      <c r="H79" s="16">
        <f t="shared" si="13"/>
        <v>857</v>
      </c>
      <c r="I79" s="2">
        <v>80931</v>
      </c>
      <c r="J79" s="2">
        <v>224177</v>
      </c>
    </row>
    <row r="80" spans="1:11" ht="15" customHeight="1" x14ac:dyDescent="0.2">
      <c r="A80" s="5" t="s">
        <v>44</v>
      </c>
      <c r="B80" s="15">
        <v>1</v>
      </c>
      <c r="C80" s="16">
        <v>1056</v>
      </c>
      <c r="D80" s="16">
        <v>2765</v>
      </c>
      <c r="E80" s="16"/>
      <c r="F80" s="16"/>
      <c r="G80" s="16">
        <f t="shared" si="12"/>
        <v>1056</v>
      </c>
      <c r="H80" s="16">
        <f t="shared" si="13"/>
        <v>2765</v>
      </c>
      <c r="I80" s="2">
        <v>55824</v>
      </c>
      <c r="J80" s="16">
        <v>157304</v>
      </c>
    </row>
    <row r="81" spans="1:10" ht="15" customHeight="1" x14ac:dyDescent="0.2">
      <c r="A81" s="5" t="s">
        <v>43</v>
      </c>
      <c r="B81" s="15">
        <v>3</v>
      </c>
      <c r="C81" s="16">
        <v>1123</v>
      </c>
      <c r="D81" s="16">
        <v>3212</v>
      </c>
      <c r="E81" s="2">
        <v>1</v>
      </c>
      <c r="F81" s="2">
        <v>2</v>
      </c>
      <c r="G81" s="16">
        <f t="shared" si="12"/>
        <v>1124</v>
      </c>
      <c r="H81" s="16">
        <f t="shared" si="13"/>
        <v>3214</v>
      </c>
      <c r="I81" s="2">
        <v>44765</v>
      </c>
      <c r="J81" s="2">
        <v>191196</v>
      </c>
    </row>
    <row r="82" spans="1:10" ht="15" customHeight="1" x14ac:dyDescent="0.2">
      <c r="A82" s="12" t="s">
        <v>42</v>
      </c>
      <c r="B82" s="20">
        <f>SUM(B83:B89)</f>
        <v>7</v>
      </c>
      <c r="C82" s="20">
        <f>SUM(C83:C89)</f>
        <v>2159</v>
      </c>
      <c r="D82" s="20">
        <f>SUM(D83:D89)</f>
        <v>3516</v>
      </c>
      <c r="E82" s="20">
        <f>SUM(E83:E89)</f>
        <v>159</v>
      </c>
      <c r="F82" s="20">
        <f>SUM(F83:F89)</f>
        <v>195</v>
      </c>
      <c r="G82" s="20">
        <f t="shared" si="12"/>
        <v>2318</v>
      </c>
      <c r="H82" s="20">
        <f t="shared" si="13"/>
        <v>3711</v>
      </c>
      <c r="I82" s="20">
        <f>SUM(I83:I89)</f>
        <v>111028</v>
      </c>
      <c r="J82" s="20">
        <f>SUM(J83:J89)</f>
        <v>261584</v>
      </c>
    </row>
    <row r="83" spans="1:10" ht="15" customHeight="1" x14ac:dyDescent="0.2">
      <c r="A83" s="5" t="s">
        <v>41</v>
      </c>
      <c r="B83" s="2">
        <v>1</v>
      </c>
      <c r="C83" s="2">
        <v>40</v>
      </c>
      <c r="D83" s="2">
        <v>41</v>
      </c>
      <c r="E83" s="2"/>
      <c r="F83" s="2"/>
      <c r="G83" s="16">
        <f t="shared" si="12"/>
        <v>40</v>
      </c>
      <c r="H83" s="16">
        <f t="shared" si="13"/>
        <v>41</v>
      </c>
      <c r="I83" s="2">
        <v>5988</v>
      </c>
      <c r="J83" s="2">
        <v>8958</v>
      </c>
    </row>
    <row r="84" spans="1:10" ht="15" customHeight="1" x14ac:dyDescent="0.2">
      <c r="A84" s="5" t="s">
        <v>40</v>
      </c>
      <c r="B84" s="1">
        <v>1</v>
      </c>
      <c r="C84" s="16"/>
      <c r="D84" s="16"/>
      <c r="E84" s="2"/>
      <c r="F84" s="2"/>
      <c r="G84" s="16"/>
      <c r="H84" s="16"/>
      <c r="I84" s="2">
        <v>9125</v>
      </c>
      <c r="J84" s="2">
        <v>65193</v>
      </c>
    </row>
    <row r="85" spans="1:10" x14ac:dyDescent="0.2">
      <c r="A85" s="5" t="s">
        <v>39</v>
      </c>
      <c r="B85" s="15">
        <v>1</v>
      </c>
      <c r="C85" s="16">
        <v>144</v>
      </c>
      <c r="D85" s="16">
        <v>271</v>
      </c>
      <c r="E85" s="2"/>
      <c r="F85" s="2"/>
      <c r="G85" s="16">
        <f t="shared" si="12"/>
        <v>144</v>
      </c>
      <c r="H85" s="16">
        <f t="shared" si="13"/>
        <v>271</v>
      </c>
      <c r="I85" s="2">
        <v>3291</v>
      </c>
      <c r="J85" s="2">
        <v>6603</v>
      </c>
    </row>
    <row r="86" spans="1:10" x14ac:dyDescent="0.2">
      <c r="A86" s="5" t="s">
        <v>116</v>
      </c>
      <c r="B86" s="15">
        <v>1</v>
      </c>
      <c r="C86" s="16">
        <v>99</v>
      </c>
      <c r="D86" s="16">
        <v>118</v>
      </c>
      <c r="E86" s="2">
        <v>159</v>
      </c>
      <c r="F86" s="2">
        <v>195</v>
      </c>
      <c r="G86" s="16">
        <f t="shared" ref="G86" si="14">SUM(C86,E86)</f>
        <v>258</v>
      </c>
      <c r="H86" s="16">
        <f t="shared" ref="H86" si="15">SUM(D86,F86)</f>
        <v>313</v>
      </c>
      <c r="I86" s="2">
        <v>1481</v>
      </c>
      <c r="J86" s="2">
        <v>1682</v>
      </c>
    </row>
    <row r="87" spans="1:10" ht="15" customHeight="1" x14ac:dyDescent="0.2">
      <c r="A87" s="5" t="s">
        <v>38</v>
      </c>
      <c r="B87" s="15">
        <v>1</v>
      </c>
      <c r="C87" s="16">
        <v>1409</v>
      </c>
      <c r="D87" s="16">
        <v>2041</v>
      </c>
      <c r="E87" s="2"/>
      <c r="F87" s="2"/>
      <c r="G87" s="16">
        <f t="shared" si="12"/>
        <v>1409</v>
      </c>
      <c r="H87" s="16">
        <f t="shared" si="13"/>
        <v>2041</v>
      </c>
      <c r="I87" s="2">
        <v>29472</v>
      </c>
      <c r="J87" s="2">
        <v>36126</v>
      </c>
    </row>
    <row r="88" spans="1:10" ht="15" customHeight="1" x14ac:dyDescent="0.2">
      <c r="A88" s="5" t="s">
        <v>37</v>
      </c>
      <c r="B88" s="1">
        <v>1</v>
      </c>
      <c r="C88" s="16"/>
      <c r="D88" s="16"/>
      <c r="E88" s="2"/>
      <c r="F88" s="2"/>
      <c r="G88" s="16"/>
      <c r="H88" s="16"/>
      <c r="I88" s="2">
        <v>24107</v>
      </c>
      <c r="J88" s="2">
        <v>33884</v>
      </c>
    </row>
    <row r="89" spans="1:10" ht="15" customHeight="1" x14ac:dyDescent="0.2">
      <c r="A89" s="5" t="s">
        <v>36</v>
      </c>
      <c r="B89" s="1">
        <v>1</v>
      </c>
      <c r="C89" s="16">
        <v>467</v>
      </c>
      <c r="D89" s="16">
        <v>1045</v>
      </c>
      <c r="E89" s="2"/>
      <c r="F89" s="2"/>
      <c r="G89" s="16">
        <f t="shared" si="12"/>
        <v>467</v>
      </c>
      <c r="H89" s="16">
        <f t="shared" si="13"/>
        <v>1045</v>
      </c>
      <c r="I89" s="2">
        <v>37564</v>
      </c>
      <c r="J89" s="2">
        <v>109138</v>
      </c>
    </row>
    <row r="90" spans="1:10" ht="15" customHeight="1" x14ac:dyDescent="0.2">
      <c r="A90" s="12" t="s">
        <v>35</v>
      </c>
      <c r="B90" s="20">
        <f>SUM(B91:B100)</f>
        <v>10</v>
      </c>
      <c r="C90" s="20">
        <f>SUM(C91:C100)</f>
        <v>3391</v>
      </c>
      <c r="D90" s="20">
        <f>SUM(D91:D100)</f>
        <v>7382</v>
      </c>
      <c r="E90" s="20">
        <f t="shared" ref="E90:F90" si="16">SUM(E91:E100)</f>
        <v>52</v>
      </c>
      <c r="F90" s="20">
        <f t="shared" si="16"/>
        <v>61</v>
      </c>
      <c r="G90" s="21">
        <f t="shared" si="12"/>
        <v>3443</v>
      </c>
      <c r="H90" s="21">
        <f t="shared" si="13"/>
        <v>7443</v>
      </c>
      <c r="I90" s="20">
        <f t="shared" ref="I90" si="17">SUM(I91:I100)</f>
        <v>208114</v>
      </c>
      <c r="J90" s="20">
        <f t="shared" ref="J90" si="18">SUM(J91:J100)</f>
        <v>713822</v>
      </c>
    </row>
    <row r="91" spans="1:10" ht="15" customHeight="1" x14ac:dyDescent="0.2">
      <c r="A91" s="5" t="s">
        <v>24</v>
      </c>
      <c r="B91" s="2">
        <v>1</v>
      </c>
      <c r="C91" s="16">
        <v>256</v>
      </c>
      <c r="D91" s="16">
        <v>257</v>
      </c>
      <c r="E91" s="16"/>
      <c r="F91" s="16"/>
      <c r="G91" s="16">
        <f t="shared" si="12"/>
        <v>256</v>
      </c>
      <c r="H91" s="16">
        <f t="shared" si="13"/>
        <v>257</v>
      </c>
      <c r="I91" s="2">
        <v>14150</v>
      </c>
      <c r="J91" s="2">
        <v>18463</v>
      </c>
    </row>
    <row r="92" spans="1:10" ht="15" customHeight="1" x14ac:dyDescent="0.2">
      <c r="A92" s="5" t="s">
        <v>34</v>
      </c>
      <c r="B92" s="2">
        <v>1</v>
      </c>
      <c r="C92" s="16">
        <v>720</v>
      </c>
      <c r="D92" s="16">
        <v>1872</v>
      </c>
      <c r="E92" s="16"/>
      <c r="F92" s="16"/>
      <c r="G92" s="16">
        <f t="shared" si="12"/>
        <v>720</v>
      </c>
      <c r="H92" s="16">
        <f t="shared" si="13"/>
        <v>1872</v>
      </c>
      <c r="I92" s="2">
        <v>27277</v>
      </c>
      <c r="J92" s="2">
        <v>82396</v>
      </c>
    </row>
    <row r="93" spans="1:10" ht="15" customHeight="1" x14ac:dyDescent="0.2">
      <c r="A93" s="5" t="s">
        <v>33</v>
      </c>
      <c r="B93" s="2">
        <v>1</v>
      </c>
      <c r="C93" s="16">
        <v>520</v>
      </c>
      <c r="D93" s="16">
        <v>1171</v>
      </c>
      <c r="E93" s="16"/>
      <c r="F93" s="16"/>
      <c r="G93" s="16">
        <f t="shared" si="12"/>
        <v>520</v>
      </c>
      <c r="H93" s="16">
        <f t="shared" si="13"/>
        <v>1171</v>
      </c>
      <c r="I93" s="2">
        <v>16868</v>
      </c>
      <c r="J93" s="2">
        <v>52578</v>
      </c>
    </row>
    <row r="94" spans="1:10" ht="15" customHeight="1" x14ac:dyDescent="0.2">
      <c r="A94" s="5" t="s">
        <v>32</v>
      </c>
      <c r="B94" s="2">
        <v>1</v>
      </c>
      <c r="C94" s="16">
        <v>414</v>
      </c>
      <c r="D94" s="16">
        <v>1309</v>
      </c>
      <c r="E94" s="16"/>
      <c r="F94" s="16"/>
      <c r="G94" s="16">
        <f t="shared" si="12"/>
        <v>414</v>
      </c>
      <c r="H94" s="16">
        <f t="shared" si="13"/>
        <v>1309</v>
      </c>
      <c r="I94" s="2">
        <v>12034</v>
      </c>
      <c r="J94" s="2">
        <v>59490</v>
      </c>
    </row>
    <row r="95" spans="1:10" ht="15" customHeight="1" x14ac:dyDescent="0.2">
      <c r="A95" s="5" t="s">
        <v>31</v>
      </c>
      <c r="B95" s="2">
        <v>1</v>
      </c>
      <c r="C95" s="16">
        <v>227</v>
      </c>
      <c r="D95" s="16">
        <v>415</v>
      </c>
      <c r="E95" s="16"/>
      <c r="F95" s="16"/>
      <c r="G95" s="16">
        <f t="shared" si="12"/>
        <v>227</v>
      </c>
      <c r="H95" s="16">
        <f t="shared" si="13"/>
        <v>415</v>
      </c>
      <c r="I95" s="2">
        <v>26406</v>
      </c>
      <c r="J95" s="2">
        <v>77118</v>
      </c>
    </row>
    <row r="96" spans="1:10" ht="15" customHeight="1" x14ac:dyDescent="0.2">
      <c r="A96" s="5" t="s">
        <v>30</v>
      </c>
      <c r="B96" s="2">
        <v>1</v>
      </c>
      <c r="C96" s="16"/>
      <c r="D96" s="16"/>
      <c r="E96" s="16"/>
      <c r="F96" s="16"/>
      <c r="G96" s="16"/>
      <c r="H96" s="16"/>
      <c r="I96" s="2">
        <v>26983</v>
      </c>
      <c r="J96" s="2">
        <v>130084</v>
      </c>
    </row>
    <row r="97" spans="1:248" ht="15" customHeight="1" x14ac:dyDescent="0.2">
      <c r="A97" s="5" t="s">
        <v>29</v>
      </c>
      <c r="B97" s="2">
        <v>1</v>
      </c>
      <c r="C97" s="16"/>
      <c r="D97" s="16"/>
      <c r="E97" s="16">
        <v>52</v>
      </c>
      <c r="F97" s="16">
        <v>61</v>
      </c>
      <c r="G97" s="16">
        <f t="shared" si="12"/>
        <v>52</v>
      </c>
      <c r="H97" s="16">
        <f t="shared" si="13"/>
        <v>61</v>
      </c>
      <c r="I97" s="2">
        <v>24252</v>
      </c>
      <c r="J97" s="2">
        <v>72585</v>
      </c>
    </row>
    <row r="98" spans="1:248" ht="15" customHeight="1" x14ac:dyDescent="0.2">
      <c r="A98" s="5" t="s">
        <v>28</v>
      </c>
      <c r="B98" s="2">
        <v>1</v>
      </c>
      <c r="C98" s="16">
        <v>687</v>
      </c>
      <c r="D98" s="16">
        <v>1066</v>
      </c>
      <c r="E98" s="16"/>
      <c r="F98" s="16"/>
      <c r="G98" s="16">
        <f t="shared" si="12"/>
        <v>687</v>
      </c>
      <c r="H98" s="16">
        <f t="shared" si="13"/>
        <v>1066</v>
      </c>
      <c r="I98" s="2">
        <v>14830</v>
      </c>
      <c r="J98" s="2">
        <v>46395</v>
      </c>
    </row>
    <row r="99" spans="1:248" ht="15" customHeight="1" x14ac:dyDescent="0.2">
      <c r="A99" s="5" t="s">
        <v>27</v>
      </c>
      <c r="B99" s="2">
        <v>1</v>
      </c>
      <c r="C99" s="16">
        <v>399</v>
      </c>
      <c r="D99" s="16">
        <v>692</v>
      </c>
      <c r="E99" s="16"/>
      <c r="F99" s="16"/>
      <c r="G99" s="16">
        <f t="shared" si="12"/>
        <v>399</v>
      </c>
      <c r="H99" s="16">
        <f t="shared" si="13"/>
        <v>692</v>
      </c>
      <c r="I99" s="2">
        <v>26914</v>
      </c>
      <c r="J99" s="2">
        <v>107537</v>
      </c>
    </row>
    <row r="100" spans="1:248" ht="15" customHeight="1" x14ac:dyDescent="0.2">
      <c r="A100" s="5" t="s">
        <v>26</v>
      </c>
      <c r="B100" s="2">
        <v>1</v>
      </c>
      <c r="C100" s="16">
        <v>168</v>
      </c>
      <c r="D100" s="16">
        <v>600</v>
      </c>
      <c r="E100" s="16"/>
      <c r="F100" s="16"/>
      <c r="G100" s="16">
        <f t="shared" si="12"/>
        <v>168</v>
      </c>
      <c r="H100" s="16">
        <f t="shared" si="13"/>
        <v>600</v>
      </c>
      <c r="I100" s="2">
        <v>18400</v>
      </c>
      <c r="J100" s="2">
        <v>67176</v>
      </c>
    </row>
    <row r="101" spans="1:248" ht="15" customHeight="1" x14ac:dyDescent="0.2">
      <c r="A101" s="12" t="s">
        <v>25</v>
      </c>
      <c r="B101" s="21">
        <f t="shared" ref="B101:J101" si="19">SUM(B102:B107)</f>
        <v>6</v>
      </c>
      <c r="C101" s="21">
        <f t="shared" si="19"/>
        <v>3396</v>
      </c>
      <c r="D101" s="21">
        <f t="shared" si="19"/>
        <v>13030</v>
      </c>
      <c r="E101" s="21"/>
      <c r="F101" s="21"/>
      <c r="G101" s="21">
        <f t="shared" si="12"/>
        <v>3396</v>
      </c>
      <c r="H101" s="21">
        <f t="shared" si="13"/>
        <v>13030</v>
      </c>
      <c r="I101" s="21">
        <f t="shared" si="19"/>
        <v>136978</v>
      </c>
      <c r="J101" s="21">
        <f t="shared" si="19"/>
        <v>903797</v>
      </c>
    </row>
    <row r="102" spans="1:248" ht="15" customHeight="1" x14ac:dyDescent="0.2">
      <c r="A102" s="5" t="s">
        <v>24</v>
      </c>
      <c r="B102" s="16">
        <v>1</v>
      </c>
      <c r="C102" s="16">
        <v>209</v>
      </c>
      <c r="D102" s="16">
        <v>1966</v>
      </c>
      <c r="E102" s="16"/>
      <c r="F102" s="16"/>
      <c r="G102" s="16">
        <f t="shared" ref="G102:H107" si="20">SUM(C102,E102)</f>
        <v>209</v>
      </c>
      <c r="H102" s="16">
        <f t="shared" si="20"/>
        <v>1966</v>
      </c>
      <c r="I102" s="2">
        <v>7310</v>
      </c>
      <c r="J102" s="2">
        <v>11121</v>
      </c>
    </row>
    <row r="103" spans="1:248" ht="15" customHeight="1" x14ac:dyDescent="0.2">
      <c r="A103" s="5" t="s">
        <v>23</v>
      </c>
      <c r="B103" s="16">
        <v>1</v>
      </c>
      <c r="C103" s="16">
        <v>397</v>
      </c>
      <c r="D103" s="16">
        <v>1699</v>
      </c>
      <c r="E103" s="16"/>
      <c r="F103" s="16"/>
      <c r="G103" s="16">
        <f t="shared" si="20"/>
        <v>397</v>
      </c>
      <c r="H103" s="16">
        <f t="shared" si="20"/>
        <v>1699</v>
      </c>
      <c r="I103" s="2">
        <v>18032</v>
      </c>
      <c r="J103" s="2">
        <v>171181</v>
      </c>
    </row>
    <row r="104" spans="1:248" ht="15" customHeight="1" x14ac:dyDescent="0.2">
      <c r="A104" s="5" t="s">
        <v>22</v>
      </c>
      <c r="B104" s="16">
        <v>1</v>
      </c>
      <c r="C104" s="16">
        <v>323</v>
      </c>
      <c r="D104" s="16">
        <v>1337</v>
      </c>
      <c r="E104" s="16"/>
      <c r="F104" s="16"/>
      <c r="G104" s="16">
        <f t="shared" si="20"/>
        <v>323</v>
      </c>
      <c r="H104" s="16">
        <f t="shared" si="20"/>
        <v>1337</v>
      </c>
      <c r="I104" s="2">
        <v>22235</v>
      </c>
      <c r="J104" s="2">
        <v>154897</v>
      </c>
    </row>
    <row r="105" spans="1:248" ht="15" customHeight="1" x14ac:dyDescent="0.2">
      <c r="A105" s="5" t="s">
        <v>21</v>
      </c>
      <c r="B105" s="16">
        <v>1</v>
      </c>
      <c r="C105" s="16">
        <v>751</v>
      </c>
      <c r="D105" s="16">
        <v>2443</v>
      </c>
      <c r="E105" s="16"/>
      <c r="F105" s="16"/>
      <c r="G105" s="16">
        <f t="shared" si="20"/>
        <v>751</v>
      </c>
      <c r="H105" s="16">
        <f t="shared" si="20"/>
        <v>2443</v>
      </c>
      <c r="I105" s="2">
        <v>32909</v>
      </c>
      <c r="J105" s="2">
        <v>171002</v>
      </c>
    </row>
    <row r="106" spans="1:248" ht="15" customHeight="1" x14ac:dyDescent="0.2">
      <c r="A106" s="5" t="s">
        <v>20</v>
      </c>
      <c r="B106" s="16">
        <v>1</v>
      </c>
      <c r="C106" s="16">
        <v>943</v>
      </c>
      <c r="D106" s="16">
        <v>3547</v>
      </c>
      <c r="E106" s="16"/>
      <c r="F106" s="16"/>
      <c r="G106" s="16">
        <f t="shared" si="20"/>
        <v>943</v>
      </c>
      <c r="H106" s="16">
        <f t="shared" si="20"/>
        <v>3547</v>
      </c>
      <c r="I106" s="2">
        <v>29875</v>
      </c>
      <c r="J106" s="2">
        <v>243279</v>
      </c>
    </row>
    <row r="107" spans="1:248" ht="15" customHeight="1" x14ac:dyDescent="0.2">
      <c r="A107" s="5" t="s">
        <v>19</v>
      </c>
      <c r="B107" s="15">
        <v>1</v>
      </c>
      <c r="C107" s="16">
        <v>773</v>
      </c>
      <c r="D107" s="16">
        <v>2038</v>
      </c>
      <c r="E107" s="16"/>
      <c r="F107" s="16"/>
      <c r="G107" s="16">
        <f t="shared" si="20"/>
        <v>773</v>
      </c>
      <c r="H107" s="16">
        <f t="shared" si="20"/>
        <v>2038</v>
      </c>
      <c r="I107" s="2">
        <v>26617</v>
      </c>
      <c r="J107" s="2">
        <v>152317</v>
      </c>
    </row>
    <row r="108" spans="1:248" ht="15" customHeight="1" x14ac:dyDescent="0.2">
      <c r="A108" s="12" t="s">
        <v>18</v>
      </c>
      <c r="B108" s="20">
        <f t="shared" ref="B108:J108" si="21">SUM(B109:B120)</f>
        <v>16</v>
      </c>
      <c r="C108" s="20">
        <f t="shared" si="21"/>
        <v>8162</v>
      </c>
      <c r="D108" s="20">
        <f t="shared" si="21"/>
        <v>8297</v>
      </c>
      <c r="E108" s="20">
        <f t="shared" si="21"/>
        <v>14</v>
      </c>
      <c r="F108" s="20">
        <f t="shared" si="21"/>
        <v>14</v>
      </c>
      <c r="G108" s="20">
        <f t="shared" si="21"/>
        <v>8176</v>
      </c>
      <c r="H108" s="20">
        <f t="shared" si="21"/>
        <v>8311</v>
      </c>
      <c r="I108" s="20">
        <f t="shared" si="21"/>
        <v>467265</v>
      </c>
      <c r="J108" s="20">
        <f t="shared" si="21"/>
        <v>753133</v>
      </c>
    </row>
    <row r="109" spans="1:248" ht="15" customHeight="1" x14ac:dyDescent="0.2">
      <c r="A109" s="5" t="s">
        <v>17</v>
      </c>
      <c r="B109" s="15">
        <v>2</v>
      </c>
      <c r="C109" s="16">
        <v>66</v>
      </c>
      <c r="D109" s="16">
        <v>74</v>
      </c>
      <c r="E109" s="2">
        <v>11</v>
      </c>
      <c r="F109" s="2">
        <v>11</v>
      </c>
      <c r="G109" s="16">
        <f t="shared" ref="G109:G120" si="22">SUM(C109,E109)</f>
        <v>77</v>
      </c>
      <c r="H109" s="16">
        <f t="shared" ref="H109:H120" si="23">SUM(D109,F109)</f>
        <v>85</v>
      </c>
      <c r="I109" s="19">
        <v>16130</v>
      </c>
      <c r="J109" s="2">
        <v>19138</v>
      </c>
    </row>
    <row r="110" spans="1:248" ht="15" customHeight="1" x14ac:dyDescent="0.2">
      <c r="A110" s="5" t="s">
        <v>16</v>
      </c>
      <c r="B110" s="15">
        <v>1</v>
      </c>
      <c r="C110" s="16">
        <v>9</v>
      </c>
      <c r="D110" s="16">
        <v>9</v>
      </c>
      <c r="E110" s="2"/>
      <c r="F110" s="2"/>
      <c r="G110" s="16">
        <f t="shared" si="22"/>
        <v>9</v>
      </c>
      <c r="H110" s="16">
        <f t="shared" si="23"/>
        <v>9</v>
      </c>
      <c r="I110" s="2">
        <v>5577</v>
      </c>
      <c r="J110" s="2">
        <v>9165</v>
      </c>
    </row>
    <row r="111" spans="1:248" ht="15" customHeight="1" x14ac:dyDescent="0.2">
      <c r="A111" s="5" t="s">
        <v>15</v>
      </c>
      <c r="B111" s="15">
        <v>2</v>
      </c>
      <c r="C111" s="18">
        <v>139</v>
      </c>
      <c r="D111" s="18">
        <v>139</v>
      </c>
      <c r="E111" s="18"/>
      <c r="F111" s="18"/>
      <c r="G111" s="16">
        <f t="shared" si="22"/>
        <v>139</v>
      </c>
      <c r="H111" s="16">
        <f t="shared" si="23"/>
        <v>139</v>
      </c>
      <c r="I111" s="18">
        <v>8523</v>
      </c>
      <c r="J111" s="18">
        <v>10287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  <c r="IG111" s="17"/>
      <c r="IH111" s="17"/>
      <c r="II111" s="17"/>
      <c r="IJ111" s="17"/>
      <c r="IK111" s="17"/>
      <c r="IL111" s="17"/>
      <c r="IM111" s="17"/>
      <c r="IN111" s="17"/>
    </row>
    <row r="112" spans="1:248" ht="15" customHeight="1" x14ac:dyDescent="0.2">
      <c r="A112" s="5" t="s">
        <v>123</v>
      </c>
      <c r="B112" s="15">
        <v>1</v>
      </c>
      <c r="C112" s="18"/>
      <c r="D112" s="18"/>
      <c r="E112" s="18"/>
      <c r="F112" s="18"/>
      <c r="G112" s="18" t="s">
        <v>119</v>
      </c>
      <c r="H112" s="18" t="s">
        <v>119</v>
      </c>
      <c r="I112" s="18" t="s">
        <v>119</v>
      </c>
      <c r="J112" s="18" t="s">
        <v>119</v>
      </c>
    </row>
    <row r="113" spans="1:10" ht="15" customHeight="1" x14ac:dyDescent="0.2">
      <c r="A113" s="5" t="s">
        <v>14</v>
      </c>
      <c r="B113" s="15">
        <v>1</v>
      </c>
      <c r="C113" s="16">
        <v>134</v>
      </c>
      <c r="D113" s="16">
        <v>145</v>
      </c>
      <c r="E113" s="2"/>
      <c r="F113" s="2"/>
      <c r="G113" s="16">
        <f t="shared" si="22"/>
        <v>134</v>
      </c>
      <c r="H113" s="16">
        <f t="shared" si="23"/>
        <v>145</v>
      </c>
      <c r="I113" s="2">
        <v>20411</v>
      </c>
      <c r="J113" s="2">
        <v>21215</v>
      </c>
    </row>
    <row r="114" spans="1:10" ht="15" customHeight="1" x14ac:dyDescent="0.2">
      <c r="A114" s="5" t="s">
        <v>13</v>
      </c>
      <c r="B114" s="15">
        <v>1</v>
      </c>
      <c r="C114" s="16">
        <v>55</v>
      </c>
      <c r="D114" s="16">
        <v>59</v>
      </c>
      <c r="E114" s="2"/>
      <c r="F114" s="2"/>
      <c r="G114" s="16">
        <f t="shared" si="22"/>
        <v>55</v>
      </c>
      <c r="H114" s="16">
        <f t="shared" si="23"/>
        <v>59</v>
      </c>
      <c r="I114" s="2">
        <v>6218</v>
      </c>
      <c r="J114" s="2">
        <v>7589</v>
      </c>
    </row>
    <row r="115" spans="1:10" ht="15" customHeight="1" x14ac:dyDescent="0.2">
      <c r="A115" s="5" t="s">
        <v>12</v>
      </c>
      <c r="B115" s="15">
        <v>1</v>
      </c>
      <c r="C115" s="16">
        <v>18</v>
      </c>
      <c r="D115" s="16">
        <v>18</v>
      </c>
      <c r="E115" s="2"/>
      <c r="F115" s="2"/>
      <c r="G115" s="16">
        <f t="shared" si="22"/>
        <v>18</v>
      </c>
      <c r="H115" s="16">
        <f t="shared" si="23"/>
        <v>18</v>
      </c>
      <c r="I115" s="2">
        <v>1183</v>
      </c>
      <c r="J115" s="2">
        <v>1545</v>
      </c>
    </row>
    <row r="116" spans="1:10" ht="15" customHeight="1" x14ac:dyDescent="0.2">
      <c r="A116" s="5" t="s">
        <v>118</v>
      </c>
      <c r="B116" s="15">
        <v>2</v>
      </c>
      <c r="C116" s="16">
        <v>7342</v>
      </c>
      <c r="D116" s="16">
        <v>7447</v>
      </c>
      <c r="E116" s="2">
        <v>3</v>
      </c>
      <c r="F116" s="2">
        <v>3</v>
      </c>
      <c r="G116" s="16">
        <f t="shared" si="22"/>
        <v>7345</v>
      </c>
      <c r="H116" s="16">
        <f t="shared" si="23"/>
        <v>7450</v>
      </c>
      <c r="I116" s="2">
        <v>387242</v>
      </c>
      <c r="J116" s="2">
        <v>655085</v>
      </c>
    </row>
    <row r="117" spans="1:10" ht="15" customHeight="1" x14ac:dyDescent="0.2">
      <c r="A117" s="5" t="s">
        <v>11</v>
      </c>
      <c r="B117" s="15">
        <v>2</v>
      </c>
      <c r="C117" s="16">
        <v>193</v>
      </c>
      <c r="D117" s="16">
        <v>193</v>
      </c>
      <c r="E117" s="2"/>
      <c r="F117" s="2"/>
      <c r="G117" s="16">
        <f t="shared" si="22"/>
        <v>193</v>
      </c>
      <c r="H117" s="16">
        <f t="shared" si="23"/>
        <v>193</v>
      </c>
      <c r="I117" s="2">
        <v>13194</v>
      </c>
      <c r="J117" s="2">
        <v>13848</v>
      </c>
    </row>
    <row r="118" spans="1:10" ht="15" customHeight="1" x14ac:dyDescent="0.2">
      <c r="A118" s="5" t="s">
        <v>10</v>
      </c>
      <c r="B118" s="15">
        <v>1</v>
      </c>
      <c r="C118" s="16">
        <v>46</v>
      </c>
      <c r="D118" s="16">
        <v>46</v>
      </c>
      <c r="E118" s="2"/>
      <c r="F118" s="2"/>
      <c r="G118" s="16">
        <f t="shared" si="22"/>
        <v>46</v>
      </c>
      <c r="H118" s="16">
        <f t="shared" si="23"/>
        <v>46</v>
      </c>
      <c r="I118" s="2">
        <v>494</v>
      </c>
      <c r="J118" s="2">
        <v>658</v>
      </c>
    </row>
    <row r="119" spans="1:10" ht="15" customHeight="1" x14ac:dyDescent="0.2">
      <c r="A119" s="5" t="s">
        <v>9</v>
      </c>
      <c r="B119" s="15">
        <v>1</v>
      </c>
      <c r="C119" s="16"/>
      <c r="D119" s="16"/>
      <c r="E119" s="2"/>
      <c r="F119" s="2"/>
      <c r="G119" s="16"/>
      <c r="H119" s="16"/>
      <c r="I119" s="2">
        <v>1069</v>
      </c>
      <c r="J119" s="2">
        <v>1384</v>
      </c>
    </row>
    <row r="120" spans="1:10" ht="15" customHeight="1" x14ac:dyDescent="0.2">
      <c r="A120" s="5" t="s">
        <v>8</v>
      </c>
      <c r="B120" s="15">
        <v>1</v>
      </c>
      <c r="C120" s="16">
        <v>160</v>
      </c>
      <c r="D120" s="16">
        <v>167</v>
      </c>
      <c r="E120" s="2"/>
      <c r="F120" s="2"/>
      <c r="G120" s="16">
        <f t="shared" si="22"/>
        <v>160</v>
      </c>
      <c r="H120" s="16">
        <f t="shared" si="23"/>
        <v>167</v>
      </c>
      <c r="I120" s="2">
        <v>7224</v>
      </c>
      <c r="J120" s="2">
        <v>13219</v>
      </c>
    </row>
    <row r="121" spans="1:10" ht="9" customHeight="1" x14ac:dyDescent="0.2">
      <c r="B121" s="15"/>
      <c r="E121" s="2"/>
      <c r="F121" s="2"/>
      <c r="I121" s="2"/>
      <c r="J121" s="2"/>
    </row>
    <row r="122" spans="1:10" ht="15" customHeight="1" x14ac:dyDescent="0.2">
      <c r="A122" s="4" t="s">
        <v>7</v>
      </c>
      <c r="B122" s="3">
        <f t="shared" ref="B122:J122" si="24">SUM(B9,B32,B60,B76,B82,B90,B101,B108)</f>
        <v>139</v>
      </c>
      <c r="C122" s="3">
        <f t="shared" si="24"/>
        <v>37867</v>
      </c>
      <c r="D122" s="3">
        <f t="shared" si="24"/>
        <v>67122</v>
      </c>
      <c r="E122" s="3">
        <f t="shared" si="24"/>
        <v>3358</v>
      </c>
      <c r="F122" s="3">
        <f t="shared" si="24"/>
        <v>3895</v>
      </c>
      <c r="G122" s="3">
        <f t="shared" si="24"/>
        <v>41225</v>
      </c>
      <c r="H122" s="3">
        <f t="shared" si="24"/>
        <v>71017</v>
      </c>
      <c r="I122" s="3">
        <f t="shared" si="24"/>
        <v>3297966</v>
      </c>
      <c r="J122" s="3">
        <f t="shared" si="24"/>
        <v>7553687</v>
      </c>
    </row>
    <row r="123" spans="1:10" ht="12.75" customHeight="1" x14ac:dyDescent="0.2">
      <c r="B123" s="1"/>
      <c r="E123" s="2"/>
      <c r="F123" s="2"/>
      <c r="I123" s="2"/>
      <c r="J123" s="2"/>
    </row>
    <row r="124" spans="1:10" ht="12.75" customHeight="1" x14ac:dyDescent="0.2">
      <c r="A124" s="33" t="s">
        <v>126</v>
      </c>
      <c r="B124" s="33"/>
      <c r="C124" s="33"/>
      <c r="D124" s="33"/>
      <c r="E124" s="2"/>
      <c r="F124" s="2"/>
      <c r="I124" s="2"/>
      <c r="J124" s="2"/>
    </row>
    <row r="125" spans="1:10" ht="12.75" customHeight="1" x14ac:dyDescent="0.2">
      <c r="A125" s="34" t="s">
        <v>124</v>
      </c>
      <c r="B125" s="34"/>
      <c r="C125" s="34"/>
      <c r="D125" s="34"/>
      <c r="E125" s="2"/>
      <c r="F125" s="2"/>
      <c r="I125" s="2"/>
      <c r="J125" s="2"/>
    </row>
    <row r="126" spans="1:10" ht="12.75" customHeight="1" x14ac:dyDescent="0.2">
      <c r="A126" s="32" t="s">
        <v>125</v>
      </c>
      <c r="B126" s="1"/>
      <c r="E126" s="2"/>
      <c r="F126" s="2"/>
      <c r="I126" s="2"/>
      <c r="J126" s="2"/>
    </row>
    <row r="127" spans="1:10" ht="12.75" customHeight="1" x14ac:dyDescent="0.2">
      <c r="B127" s="1"/>
      <c r="C127" s="1"/>
      <c r="D127" s="1"/>
      <c r="G127" s="1"/>
      <c r="H127" s="1"/>
    </row>
    <row r="128" spans="1:10" x14ac:dyDescent="0.2">
      <c r="A128" s="13" t="s">
        <v>127</v>
      </c>
      <c r="B128" s="15"/>
      <c r="E128" s="2"/>
      <c r="F128" s="2"/>
      <c r="I128" s="2"/>
      <c r="J128" s="2"/>
    </row>
  </sheetData>
  <sortState ref="A109:IN120">
    <sortCondition ref="A109:A120"/>
  </sortState>
  <mergeCells count="12">
    <mergeCell ref="A124:D124"/>
    <mergeCell ref="A125:D125"/>
    <mergeCell ref="C6:D6"/>
    <mergeCell ref="B6:B7"/>
    <mergeCell ref="A1:J1"/>
    <mergeCell ref="G6:H6"/>
    <mergeCell ref="C5:H5"/>
    <mergeCell ref="A2:J2"/>
    <mergeCell ref="A3:J3"/>
    <mergeCell ref="E6:F6"/>
    <mergeCell ref="I5:J6"/>
    <mergeCell ref="A5:A7"/>
  </mergeCells>
  <printOptions horizontalCentered="1"/>
  <pageMargins left="0.39" right="0.39" top="0.39" bottom="0.2" header="0.2" footer="0"/>
  <pageSetup scale="65" orientation="landscape" r:id="rId1"/>
  <headerFooter alignWithMargins="0"/>
  <rowBreaks count="2" manualBreakCount="2">
    <brk id="59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Ana</cp:lastModifiedBy>
  <cp:lastPrinted>2023-04-28T23:23:15Z</cp:lastPrinted>
  <dcterms:created xsi:type="dcterms:W3CDTF">2022-09-03T00:21:42Z</dcterms:created>
  <dcterms:modified xsi:type="dcterms:W3CDTF">2024-03-05T20:47:23Z</dcterms:modified>
</cp:coreProperties>
</file>