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nombramientos_ok" sheetId="1" r:id="rId1"/>
  </sheet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36" i="1" l="1"/>
  <c r="I30" i="1" s="1"/>
  <c r="C36" i="1"/>
  <c r="B36" i="1"/>
  <c r="D34" i="1"/>
  <c r="H34" i="1" s="1"/>
  <c r="H33" i="1"/>
  <c r="D33" i="1"/>
  <c r="D32" i="1"/>
  <c r="I32" i="1" s="1"/>
  <c r="D31" i="1"/>
  <c r="H31" i="1" s="1"/>
  <c r="H30" i="1"/>
  <c r="D30" i="1"/>
  <c r="D29" i="1"/>
  <c r="I29" i="1" s="1"/>
  <c r="H28" i="1"/>
  <c r="D28" i="1"/>
  <c r="D27" i="1"/>
  <c r="I27" i="1" s="1"/>
  <c r="C16" i="1"/>
  <c r="B16" i="1"/>
  <c r="D14" i="1"/>
  <c r="G14" i="1" s="1"/>
  <c r="D13" i="1"/>
  <c r="G13" i="1" s="1"/>
  <c r="G12" i="1"/>
  <c r="D12" i="1"/>
  <c r="D11" i="1"/>
  <c r="G11" i="1" s="1"/>
  <c r="D10" i="1"/>
  <c r="D16" i="1" s="1"/>
  <c r="G9" i="1"/>
  <c r="D9" i="1"/>
  <c r="I33" i="1" l="1"/>
  <c r="G10" i="1"/>
  <c r="I31" i="1"/>
  <c r="H29" i="1"/>
  <c r="I34" i="1"/>
  <c r="H32" i="1"/>
  <c r="H27" i="1"/>
  <c r="I35" i="1"/>
  <c r="I28" i="1"/>
  <c r="G15" i="1" l="1"/>
  <c r="H10" i="1"/>
  <c r="H35" i="1"/>
  <c r="H9" i="1" l="1"/>
  <c r="H15" i="1"/>
  <c r="H12" i="1"/>
  <c r="H11" i="1"/>
  <c r="H13" i="1"/>
  <c r="H14" i="1"/>
</calcChain>
</file>

<file path=xl/sharedStrings.xml><?xml version="1.0" encoding="utf-8"?>
<sst xmlns="http://schemas.openxmlformats.org/spreadsheetml/2006/main" count="48" uniqueCount="32">
  <si>
    <t>UNAM. PERSONAL ACADÉMICO</t>
  </si>
  <si>
    <t>NOMBRAMIENTOS DEL PERSONAL ACADÉMICO 2024</t>
  </si>
  <si>
    <t>NOMBRAMIENTOS POR FIGURA ACADÉMICA</t>
  </si>
  <si>
    <t>Figura</t>
  </si>
  <si>
    <t>Nombramientos</t>
  </si>
  <si>
    <t>Hombres</t>
  </si>
  <si>
    <t>Mujeres</t>
  </si>
  <si>
    <t>Total</t>
  </si>
  <si>
    <t>Investigador</t>
  </si>
  <si>
    <t>Profesor de Carrera</t>
  </si>
  <si>
    <t>Técnico Académico</t>
  </si>
  <si>
    <t>Profesor de Asignatura</t>
  </si>
  <si>
    <r>
      <t>Ayudantes</t>
    </r>
    <r>
      <rPr>
        <vertAlign val="superscript"/>
        <sz val="10"/>
        <rFont val="Arial"/>
        <family val="2"/>
      </rPr>
      <t>a</t>
    </r>
  </si>
  <si>
    <t>Ayudantes</t>
  </si>
  <si>
    <r>
      <t>Otros</t>
    </r>
    <r>
      <rPr>
        <vertAlign val="superscript"/>
        <sz val="10"/>
        <rFont val="Arial"/>
        <family val="2"/>
      </rPr>
      <t>b</t>
    </r>
  </si>
  <si>
    <t>Otros</t>
  </si>
  <si>
    <t>T O T A L</t>
  </si>
  <si>
    <t>NOMBRAMIENTOS ACADÉMICOS POR SUBSISTEMA</t>
  </si>
  <si>
    <t>Subsistema</t>
  </si>
  <si>
    <t>Institutos y Centros de Investigación Humanística</t>
  </si>
  <si>
    <t>Institutos y Centros de Investigación Científica</t>
  </si>
  <si>
    <t>Facultades</t>
  </si>
  <si>
    <t>Escuelas</t>
  </si>
  <si>
    <t>Unidades Multidisciplinarias</t>
  </si>
  <si>
    <t>Escuela Nacional Preparatoria</t>
  </si>
  <si>
    <t>Colegio de Ciencias y Humanidades</t>
  </si>
  <si>
    <r>
      <t>Otras dependencias</t>
    </r>
    <r>
      <rPr>
        <vertAlign val="superscript"/>
        <sz val="10"/>
        <rFont val="Arial"/>
        <family val="2"/>
      </rPr>
      <t>c</t>
    </r>
  </si>
  <si>
    <t>Otras dependencias</t>
  </si>
  <si>
    <r>
      <t>a</t>
    </r>
    <r>
      <rPr>
        <sz val="8"/>
        <rFont val="Arial"/>
        <family val="2"/>
      </rPr>
      <t xml:space="preserve"> Incluye a las figuras de Ayudante de Profesor de Asignatura y Ayudante de Investigador. </t>
    </r>
  </si>
  <si>
    <r>
      <t>b</t>
    </r>
    <r>
      <rPr>
        <sz val="8"/>
        <color rgb="FF000000"/>
        <rFont val="Arial"/>
        <family val="2"/>
      </rPr>
      <t xml:space="preserve"> Incluye a profesores e investigadores visitantes y eméritos, y a jubilados docentes y eméritos en activo.</t>
    </r>
  </si>
  <si>
    <r>
      <t>c</t>
    </r>
    <r>
      <rPr>
        <sz val="8"/>
        <rFont val="Arial"/>
        <family val="2"/>
      </rPr>
      <t xml:space="preserve"> Dependencias correspondientes a Programas Complementarios a la Docencia e Investigación, Órganos de Extensión Universitaria, Servicios de Planeación, Administrativos y Jurídicos y la Coordinación de Universidad Abierta, Innovación Educativa y Educación a Distancia.</t>
    </r>
  </si>
  <si>
    <t>FUENTE: Nómina de la quincena 03 de 2024,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</si>
</sst>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55"/>
      <name val="Arial"/>
      <family val="2"/>
    </font>
    <font>
      <b/>
      <sz val="8"/>
      <color indexed="55"/>
      <name val="Arial"/>
      <family val="2"/>
    </font>
    <font>
      <sz val="10"/>
      <color theme="0" tint="-0.34998626667073579"/>
      <name val="Arial"/>
      <family val="2"/>
    </font>
    <font>
      <vertAlign val="superscript"/>
      <sz val="10"/>
      <name val="Arial"/>
      <family val="2"/>
    </font>
    <font>
      <b/>
      <sz val="10"/>
      <color rgb="FFFF000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3" fillId="2" borderId="0" applyNumberFormat="0" applyBorder="0" applyAlignment="0" applyProtection="0"/>
    <xf numFmtId="0" fontId="5" fillId="0" borderId="0"/>
    <xf numFmtId="0" fontId="7" fillId="0" borderId="0"/>
    <xf numFmtId="0" fontId="7" fillId="0" borderId="0"/>
    <xf numFmtId="0" fontId="1" fillId="0" borderId="0"/>
    <xf numFmtId="0" fontId="1" fillId="3" borderId="1" applyNumberFormat="0" applyFont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7" fillId="0" borderId="0" xfId="0" applyFont="1"/>
    <xf numFmtId="0" fontId="6" fillId="0" borderId="0" xfId="0" applyFont="1" applyAlignment="1">
      <alignment horizontal="center"/>
    </xf>
    <xf numFmtId="3" fontId="7" fillId="0" borderId="0" xfId="0" applyNumberFormat="1" applyFont="1"/>
    <xf numFmtId="0" fontId="9" fillId="0" borderId="0" xfId="0" applyFont="1"/>
    <xf numFmtId="3" fontId="8" fillId="10" borderId="0" xfId="0" applyNumberFormat="1" applyFont="1" applyFill="1" applyAlignment="1">
      <alignment horizontal="right" vertical="center"/>
    </xf>
    <xf numFmtId="0" fontId="10" fillId="0" borderId="0" xfId="0" applyFont="1"/>
    <xf numFmtId="0" fontId="8" fillId="0" borderId="0" xfId="0" applyFont="1"/>
    <xf numFmtId="0" fontId="11" fillId="0" borderId="0" xfId="0" applyFont="1"/>
    <xf numFmtId="1" fontId="7" fillId="0" borderId="0" xfId="0" applyNumberFormat="1" applyFont="1" applyAlignment="1">
      <alignment horizontal="left" vertical="center" indent="1"/>
    </xf>
    <xf numFmtId="3" fontId="7" fillId="0" borderId="0" xfId="0" applyNumberFormat="1" applyFont="1" applyAlignment="1">
      <alignment vertical="center"/>
    </xf>
    <xf numFmtId="1" fontId="11" fillId="0" borderId="0" xfId="0" applyNumberFormat="1" applyFont="1"/>
    <xf numFmtId="3" fontId="11" fillId="0" borderId="0" xfId="0" applyNumberFormat="1" applyFont="1"/>
    <xf numFmtId="2" fontId="11" fillId="0" borderId="0" xfId="0" applyNumberFormat="1" applyFont="1"/>
    <xf numFmtId="3" fontId="7" fillId="0" borderId="0" xfId="0" applyNumberFormat="1" applyFont="1" applyAlignment="1">
      <alignment horizontal="right" indent="1"/>
    </xf>
    <xf numFmtId="0" fontId="6" fillId="10" borderId="0" xfId="0" quotePrefix="1" applyFont="1" applyFill="1" applyAlignment="1">
      <alignment horizontal="left" vertical="center"/>
    </xf>
    <xf numFmtId="3" fontId="6" fillId="10" borderId="0" xfId="0" applyNumberFormat="1" applyFont="1" applyFill="1" applyAlignment="1">
      <alignment vertical="center"/>
    </xf>
    <xf numFmtId="1" fontId="7" fillId="0" borderId="0" xfId="0" applyNumberFormat="1" applyFont="1"/>
    <xf numFmtId="0" fontId="6" fillId="0" borderId="0" xfId="0" applyFont="1"/>
    <xf numFmtId="1" fontId="6" fillId="0" borderId="0" xfId="0" applyNumberFormat="1" applyFont="1"/>
    <xf numFmtId="3" fontId="6" fillId="0" borderId="0" xfId="0" applyNumberFormat="1" applyFont="1"/>
    <xf numFmtId="1" fontId="13" fillId="0" borderId="0" xfId="0" applyNumberFormat="1" applyFont="1"/>
    <xf numFmtId="3" fontId="6" fillId="0" borderId="0" xfId="0" applyNumberFormat="1" applyFont="1" applyAlignment="1">
      <alignment horizontal="centerContinuous"/>
    </xf>
    <xf numFmtId="164" fontId="7" fillId="0" borderId="0" xfId="0" applyNumberFormat="1" applyFont="1"/>
    <xf numFmtId="1" fontId="1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8" fillId="10" borderId="0" xfId="0" applyFont="1" applyFill="1" applyAlignment="1">
      <alignment horizontal="center" vertical="center"/>
    </xf>
    <xf numFmtId="3" fontId="8" fillId="10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4" fontId="11" fillId="0" borderId="0" xfId="0" applyNumberFormat="1" applyFont="1"/>
  </cellXfs>
  <cellStyles count="14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Neutral 2" xfId="7"/>
    <cellStyle name="Normal" xfId="0" builtinId="0"/>
    <cellStyle name="Normal 2" xfId="8"/>
    <cellStyle name="Normal 2 2 2 2 2 2" xfId="9"/>
    <cellStyle name="Normal 2 2 3 2" xfId="10"/>
    <cellStyle name="Normal 3" xfId="11"/>
    <cellStyle name="Notas 2" xfId="12"/>
    <cellStyle name="Título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Nombramientos por figura académica</a:t>
            </a:r>
          </a:p>
        </c:rich>
      </c:tx>
      <c:layout>
        <c:manualLayout>
          <c:xMode val="edge"/>
          <c:yMode val="edge"/>
          <c:x val="0.27196146758250961"/>
          <c:y val="3.335710182149978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36054881551823"/>
          <c:y val="0.30049682948923417"/>
          <c:w val="0.65843381433543979"/>
          <c:h val="0.47611142080691243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641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20-43A3-BBBD-6C0786E66CF4}"/>
              </c:ext>
            </c:extLst>
          </c:dPt>
          <c:dPt>
            <c:idx val="1"/>
            <c:bubble3D val="0"/>
            <c:spPr>
              <a:solidFill>
                <a:srgbClr val="9E6934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20-43A3-BBBD-6C0786E66CF4}"/>
              </c:ext>
            </c:extLst>
          </c:dPt>
          <c:dPt>
            <c:idx val="2"/>
            <c:bubble3D val="0"/>
            <c:spPr>
              <a:solidFill>
                <a:srgbClr val="FFAFA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20-43A3-BBBD-6C0786E66CF4}"/>
              </c:ext>
            </c:extLst>
          </c:dPt>
          <c:dPt>
            <c:idx val="3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D20-43A3-BBBD-6C0786E66CF4}"/>
              </c:ext>
            </c:extLst>
          </c:dPt>
          <c:dPt>
            <c:idx val="4"/>
            <c:bubble3D val="0"/>
            <c:spPr>
              <a:solidFill>
                <a:srgbClr val="8AD844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D20-43A3-BBBD-6C0786E66CF4}"/>
              </c:ext>
            </c:extLst>
          </c:dPt>
          <c:dPt>
            <c:idx val="5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D20-43A3-BBBD-6C0786E66CF4}"/>
              </c:ext>
            </c:extLst>
          </c:dPt>
          <c:dLbls>
            <c:numFmt formatCode="0.0%" sourceLinked="0"/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nombramientos_ok!$F$9:$F$14</c:f>
              <c:strCache>
                <c:ptCount val="6"/>
                <c:pt idx="0">
                  <c:v>Investigador</c:v>
                </c:pt>
                <c:pt idx="1">
                  <c:v>Profesor de Carrera</c:v>
                </c:pt>
                <c:pt idx="2">
                  <c:v>Técnico Académico</c:v>
                </c:pt>
                <c:pt idx="3">
                  <c:v>Profesor de Asignatura</c:v>
                </c:pt>
                <c:pt idx="4">
                  <c:v>Ayudantes</c:v>
                </c:pt>
                <c:pt idx="5">
                  <c:v>Otros</c:v>
                </c:pt>
              </c:strCache>
            </c:strRef>
          </c:cat>
          <c:val>
            <c:numRef>
              <c:f>nombramientos_ok!$G$9:$G$14</c:f>
              <c:numCache>
                <c:formatCode>#,##0</c:formatCode>
                <c:ptCount val="6"/>
                <c:pt idx="0">
                  <c:v>2717</c:v>
                </c:pt>
                <c:pt idx="1">
                  <c:v>5598</c:v>
                </c:pt>
                <c:pt idx="2">
                  <c:v>4604</c:v>
                </c:pt>
                <c:pt idx="3">
                  <c:v>34150</c:v>
                </c:pt>
                <c:pt idx="4">
                  <c:v>4852</c:v>
                </c:pt>
                <c:pt idx="5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BD20-43A3-BBBD-6C0786E66C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78" r="0.75000000000000078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Nombramientos por subsistema</a:t>
            </a:r>
          </a:p>
        </c:rich>
      </c:tx>
      <c:layout>
        <c:manualLayout>
          <c:xMode val="edge"/>
          <c:yMode val="edge"/>
          <c:x val="0.30265431068997733"/>
          <c:y val="6.2788661417322839E-2"/>
        </c:manualLayout>
      </c:layout>
      <c:overlay val="1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19866601563427"/>
          <c:y val="0.31715102377781407"/>
          <c:w val="0.60561562857020956"/>
          <c:h val="0.59225713996432938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F6228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4D9-4182-89B4-76C87C873696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4D9-4182-89B4-76C87C873696}"/>
              </c:ext>
            </c:extLst>
          </c:dPt>
          <c:dPt>
            <c:idx val="2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4D9-4182-89B4-76C87C873696}"/>
              </c:ext>
            </c:extLst>
          </c:dPt>
          <c:dPt>
            <c:idx val="3"/>
            <c:bubble3D val="0"/>
            <c:spPr>
              <a:solidFill>
                <a:srgbClr val="DD0806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4D9-4182-89B4-76C87C873696}"/>
              </c:ext>
            </c:extLst>
          </c:dPt>
          <c:dPt>
            <c:idx val="4"/>
            <c:bubble3D val="0"/>
            <c:spPr>
              <a:solidFill>
                <a:srgbClr val="FFAFA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4D9-4182-89B4-76C87C873696}"/>
              </c:ext>
            </c:extLst>
          </c:dPt>
          <c:dPt>
            <c:idx val="5"/>
            <c:bubble3D val="0"/>
            <c:spPr>
              <a:solidFill>
                <a:srgbClr val="333399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4D9-4182-89B4-76C87C873696}"/>
              </c:ext>
            </c:extLst>
          </c:dPt>
          <c:dPt>
            <c:idx val="6"/>
            <c:bubble3D val="0"/>
            <c:spPr>
              <a:solidFill>
                <a:srgbClr val="8AD844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4D9-4182-89B4-76C87C873696}"/>
              </c:ext>
            </c:extLst>
          </c:dPt>
          <c:dPt>
            <c:idx val="7"/>
            <c:bubble3D val="0"/>
            <c:spPr>
              <a:solidFill>
                <a:srgbClr val="984807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4D9-4182-89B4-76C87C873696}"/>
              </c:ext>
            </c:extLst>
          </c:dPt>
          <c:dLbls>
            <c:dLbl>
              <c:idx val="0"/>
              <c:layout>
                <c:manualLayout>
                  <c:x val="-2.4081878386514148E-3"/>
                  <c:y val="-2.76953511374876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D9-4182-89B4-76C87C873696}"/>
                </c:ext>
              </c:extLst>
            </c:dLbl>
            <c:dLbl>
              <c:idx val="1"/>
              <c:layout>
                <c:manualLayout>
                  <c:x val="9.1511137868753673E-2"/>
                  <c:y val="3.1651829871414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D9-4182-89B4-76C87C873696}"/>
                </c:ext>
              </c:extLst>
            </c:dLbl>
            <c:dLbl>
              <c:idx val="2"/>
              <c:layout>
                <c:manualLayout>
                  <c:x val="-2.4081878386515033E-3"/>
                  <c:y val="4.7477744807121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D9-4182-89B4-76C87C873696}"/>
                </c:ext>
              </c:extLst>
            </c:dLbl>
            <c:dLbl>
              <c:idx val="3"/>
              <c:layout>
                <c:manualLayout>
                  <c:x val="3.1306441902468396E-2"/>
                  <c:y val="1.5825914935707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D9-4182-89B4-76C87C873696}"/>
                </c:ext>
              </c:extLst>
            </c:dLbl>
            <c:dLbl>
              <c:idx val="4"/>
              <c:layout>
                <c:manualLayout>
                  <c:x val="1.2040939193257069E-2"/>
                  <c:y val="4.7477744807121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D9-4182-89B4-76C87C873696}"/>
                </c:ext>
              </c:extLst>
            </c:dLbl>
            <c:dLbl>
              <c:idx val="5"/>
              <c:layout>
                <c:manualLayout>
                  <c:x val="-7.4653822998193869E-2"/>
                  <c:y val="5.14342235410484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D9-4182-89B4-76C87C873696}"/>
                </c:ext>
              </c:extLst>
            </c:dLbl>
            <c:dLbl>
              <c:idx val="6"/>
              <c:layout>
                <c:manualLayout>
                  <c:x val="-6.2612883804936792E-2"/>
                  <c:y val="-1.1869436201780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D9-4182-89B4-76C87C873696}"/>
                </c:ext>
              </c:extLst>
            </c:dLbl>
            <c:dLbl>
              <c:idx val="7"/>
              <c:layout>
                <c:manualLayout>
                  <c:x val="3.1306441902468347E-2"/>
                  <c:y val="-2.76953511374876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D9-4182-89B4-76C87C87369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nombramientos_ok!$F$27:$F$34</c:f>
              <c:strCache>
                <c:ptCount val="8"/>
                <c:pt idx="0">
                  <c:v>Institutos y Centros de Investigación Humanística</c:v>
                </c:pt>
                <c:pt idx="1">
                  <c:v>Institutos y Centros de Investigación Científica</c:v>
                </c:pt>
                <c:pt idx="2">
                  <c:v>Facultades</c:v>
                </c:pt>
                <c:pt idx="3">
                  <c:v>Escuelas</c:v>
                </c:pt>
                <c:pt idx="4">
                  <c:v>Unidades Multidisciplinarias</c:v>
                </c:pt>
                <c:pt idx="5">
                  <c:v>Escuela Nacional Preparatoria</c:v>
                </c:pt>
                <c:pt idx="6">
                  <c:v>Colegio de Ciencias y Humanidades</c:v>
                </c:pt>
                <c:pt idx="7">
                  <c:v>Otras dependencias</c:v>
                </c:pt>
              </c:strCache>
            </c:strRef>
          </c:cat>
          <c:val>
            <c:numRef>
              <c:f>nombramientos_ok!$H$27:$H$34</c:f>
              <c:numCache>
                <c:formatCode>0</c:formatCode>
                <c:ptCount val="8"/>
                <c:pt idx="0">
                  <c:v>1608</c:v>
                </c:pt>
                <c:pt idx="1">
                  <c:v>3123</c:v>
                </c:pt>
                <c:pt idx="2">
                  <c:v>25571</c:v>
                </c:pt>
                <c:pt idx="3">
                  <c:v>1057</c:v>
                </c:pt>
                <c:pt idx="4">
                  <c:v>12808</c:v>
                </c:pt>
                <c:pt idx="5">
                  <c:v>3187</c:v>
                </c:pt>
                <c:pt idx="6">
                  <c:v>3681</c:v>
                </c:pt>
                <c:pt idx="7">
                  <c:v>1030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14D9-4182-89B4-76C87C8736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</xdr:row>
      <xdr:rowOff>130175</xdr:rowOff>
    </xdr:from>
    <xdr:to>
      <xdr:col>10</xdr:col>
      <xdr:colOff>742950</xdr:colOff>
      <xdr:row>20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587B3F72-577D-3F48-AB0F-D2285FC77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14</xdr:row>
      <xdr:rowOff>66675</xdr:rowOff>
    </xdr:from>
    <xdr:to>
      <xdr:col>4</xdr:col>
      <xdr:colOff>0</xdr:colOff>
      <xdr:row>16</xdr:row>
      <xdr:rowOff>0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9284E764-3382-EA43-ACE4-EF375DA8A187}"/>
            </a:ext>
          </a:extLst>
        </xdr:cNvPr>
        <xdr:cNvSpPr txBox="1">
          <a:spLocks noChangeArrowheads="1"/>
        </xdr:cNvSpPr>
      </xdr:nvSpPr>
      <xdr:spPr bwMode="auto">
        <a:xfrm>
          <a:off x="4981575" y="2667000"/>
          <a:ext cx="0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4</xdr:col>
      <xdr:colOff>0</xdr:colOff>
      <xdr:row>14</xdr:row>
      <xdr:rowOff>66675</xdr:rowOff>
    </xdr:from>
    <xdr:to>
      <xdr:col>4</xdr:col>
      <xdr:colOff>0</xdr:colOff>
      <xdr:row>16</xdr:row>
      <xdr:rowOff>0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2D588C62-9944-BA43-AE77-311143FA609D}"/>
            </a:ext>
          </a:extLst>
        </xdr:cNvPr>
        <xdr:cNvSpPr txBox="1">
          <a:spLocks noChangeArrowheads="1"/>
        </xdr:cNvSpPr>
      </xdr:nvSpPr>
      <xdr:spPr bwMode="auto">
        <a:xfrm>
          <a:off x="4981575" y="2667000"/>
          <a:ext cx="0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3175</xdr:colOff>
      <xdr:row>43</xdr:row>
      <xdr:rowOff>0</xdr:rowOff>
    </xdr:from>
    <xdr:to>
      <xdr:col>2</xdr:col>
      <xdr:colOff>132281</xdr:colOff>
      <xdr:row>43</xdr:row>
      <xdr:rowOff>0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79897EE1-19CB-C747-8A46-234621625ADC}"/>
            </a:ext>
          </a:extLst>
        </xdr:cNvPr>
        <xdr:cNvSpPr txBox="1">
          <a:spLocks noChangeArrowheads="1"/>
        </xdr:cNvSpPr>
      </xdr:nvSpPr>
      <xdr:spPr bwMode="auto">
        <a:xfrm>
          <a:off x="3594100" y="7639050"/>
          <a:ext cx="1291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784225</xdr:colOff>
      <xdr:row>43</xdr:row>
      <xdr:rowOff>0</xdr:rowOff>
    </xdr:from>
    <xdr:to>
      <xdr:col>3</xdr:col>
      <xdr:colOff>127340</xdr:colOff>
      <xdr:row>43</xdr:row>
      <xdr:rowOff>0</xdr:rowOff>
    </xdr:to>
    <xdr:sp macro="" textlink="">
      <xdr:nvSpPr>
        <xdr:cNvPr id="6" name="Text Box 5">
          <a:extLst>
            <a:ext uri="{FF2B5EF4-FFF2-40B4-BE49-F238E27FC236}">
              <a16:creationId xmlns="" xmlns:a16="http://schemas.microsoft.com/office/drawing/2014/main" id="{EB1EAA89-8517-B84F-9786-62123D036991}"/>
            </a:ext>
          </a:extLst>
        </xdr:cNvPr>
        <xdr:cNvSpPr txBox="1">
          <a:spLocks noChangeArrowheads="1"/>
        </xdr:cNvSpPr>
      </xdr:nvSpPr>
      <xdr:spPr bwMode="auto">
        <a:xfrm>
          <a:off x="4289425" y="7639050"/>
          <a:ext cx="12416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7" name="Text Box 6">
          <a:extLst>
            <a:ext uri="{FF2B5EF4-FFF2-40B4-BE49-F238E27FC236}">
              <a16:creationId xmlns="" xmlns:a16="http://schemas.microsoft.com/office/drawing/2014/main" id="{6B1225D1-F436-2341-A087-1726BB1AD03D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8" name="Text Box 7">
          <a:extLst>
            <a:ext uri="{FF2B5EF4-FFF2-40B4-BE49-F238E27FC236}">
              <a16:creationId xmlns="" xmlns:a16="http://schemas.microsoft.com/office/drawing/2014/main" id="{0A5BB417-C14C-8049-94DF-419C2938FA14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F9F0627F-408A-0D41-819C-DD4739E96E61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0" name="Text Box 9">
          <a:extLst>
            <a:ext uri="{FF2B5EF4-FFF2-40B4-BE49-F238E27FC236}">
              <a16:creationId xmlns="" xmlns:a16="http://schemas.microsoft.com/office/drawing/2014/main" id="{66BDBCAB-C60E-5D47-B6B1-3585248ED810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1" name="Text Box 10">
          <a:extLst>
            <a:ext uri="{FF2B5EF4-FFF2-40B4-BE49-F238E27FC236}">
              <a16:creationId xmlns="" xmlns:a16="http://schemas.microsoft.com/office/drawing/2014/main" id="{EBF6A1E1-A7B4-0149-8E19-9676C1CB370B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2" name="Text Box 11">
          <a:extLst>
            <a:ext uri="{FF2B5EF4-FFF2-40B4-BE49-F238E27FC236}">
              <a16:creationId xmlns="" xmlns:a16="http://schemas.microsoft.com/office/drawing/2014/main" id="{D571E044-E00A-F54C-868D-C620C8DBAEC9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3" name="Text Box 12">
          <a:extLst>
            <a:ext uri="{FF2B5EF4-FFF2-40B4-BE49-F238E27FC236}">
              <a16:creationId xmlns="" xmlns:a16="http://schemas.microsoft.com/office/drawing/2014/main" id="{ECAC1327-66C8-6D42-AFC5-67C97BEB52CB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4" name="Text Box 13">
          <a:extLst>
            <a:ext uri="{FF2B5EF4-FFF2-40B4-BE49-F238E27FC236}">
              <a16:creationId xmlns="" xmlns:a16="http://schemas.microsoft.com/office/drawing/2014/main" id="{5E3F2A42-E85E-CC48-9698-8E0995EC6D3A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5" name="Text Box 14">
          <a:extLst>
            <a:ext uri="{FF2B5EF4-FFF2-40B4-BE49-F238E27FC236}">
              <a16:creationId xmlns="" xmlns:a16="http://schemas.microsoft.com/office/drawing/2014/main" id="{80D108A9-00F3-6046-BEF7-0243C10F045A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6" name="Text Box 15">
          <a:extLst>
            <a:ext uri="{FF2B5EF4-FFF2-40B4-BE49-F238E27FC236}">
              <a16:creationId xmlns="" xmlns:a16="http://schemas.microsoft.com/office/drawing/2014/main" id="{9E999F0F-C6F9-C649-ABD4-DDF3ECF5D1CC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7" name="Text Box 16">
          <a:extLst>
            <a:ext uri="{FF2B5EF4-FFF2-40B4-BE49-F238E27FC236}">
              <a16:creationId xmlns="" xmlns:a16="http://schemas.microsoft.com/office/drawing/2014/main" id="{F614F133-59C7-6C4B-A49E-A6B7C4ADAD87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8" name="Text Box 17">
          <a:extLst>
            <a:ext uri="{FF2B5EF4-FFF2-40B4-BE49-F238E27FC236}">
              <a16:creationId xmlns="" xmlns:a16="http://schemas.microsoft.com/office/drawing/2014/main" id="{8ED43698-3BE2-604D-A634-C11611EC22E9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9" name="Text Box 18">
          <a:extLst>
            <a:ext uri="{FF2B5EF4-FFF2-40B4-BE49-F238E27FC236}">
              <a16:creationId xmlns="" xmlns:a16="http://schemas.microsoft.com/office/drawing/2014/main" id="{2A5F30EA-CBD8-D247-A69C-B5A2A45AFDF9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0" name="Text Box 19">
          <a:extLst>
            <a:ext uri="{FF2B5EF4-FFF2-40B4-BE49-F238E27FC236}">
              <a16:creationId xmlns="" xmlns:a16="http://schemas.microsoft.com/office/drawing/2014/main" id="{F9EEC3D0-C80E-EB4C-A190-D0B12C1B7467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1" name="Text Box 20">
          <a:extLst>
            <a:ext uri="{FF2B5EF4-FFF2-40B4-BE49-F238E27FC236}">
              <a16:creationId xmlns="" xmlns:a16="http://schemas.microsoft.com/office/drawing/2014/main" id="{A24B440F-D797-494E-BF73-AE079A7AF1D0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2" name="Text Box 21">
          <a:extLst>
            <a:ext uri="{FF2B5EF4-FFF2-40B4-BE49-F238E27FC236}">
              <a16:creationId xmlns="" xmlns:a16="http://schemas.microsoft.com/office/drawing/2014/main" id="{7367D76B-A5BB-5F43-9F51-531241373C2C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3" name="Text Box 22">
          <a:extLst>
            <a:ext uri="{FF2B5EF4-FFF2-40B4-BE49-F238E27FC236}">
              <a16:creationId xmlns="" xmlns:a16="http://schemas.microsoft.com/office/drawing/2014/main" id="{F369DE17-0B9C-B046-B24D-18F66074F049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4" name="Text Box 23">
          <a:extLst>
            <a:ext uri="{FF2B5EF4-FFF2-40B4-BE49-F238E27FC236}">
              <a16:creationId xmlns="" xmlns:a16="http://schemas.microsoft.com/office/drawing/2014/main" id="{533FC1A0-96C2-EA42-A867-FE3C6BC52D95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5" name="Text Box 24">
          <a:extLst>
            <a:ext uri="{FF2B5EF4-FFF2-40B4-BE49-F238E27FC236}">
              <a16:creationId xmlns="" xmlns:a16="http://schemas.microsoft.com/office/drawing/2014/main" id="{DC72CDFA-2AEA-1048-82A9-7064764247B6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6" name="Text Box 25">
          <a:extLst>
            <a:ext uri="{FF2B5EF4-FFF2-40B4-BE49-F238E27FC236}">
              <a16:creationId xmlns="" xmlns:a16="http://schemas.microsoft.com/office/drawing/2014/main" id="{1AD0CFC3-2191-8446-A8A9-4FF5C0853B99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7" name="Text Box 26">
          <a:extLst>
            <a:ext uri="{FF2B5EF4-FFF2-40B4-BE49-F238E27FC236}">
              <a16:creationId xmlns="" xmlns:a16="http://schemas.microsoft.com/office/drawing/2014/main" id="{5379BB6F-AB17-CD43-802A-32FD87BC9159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8" name="Text Box 27">
          <a:extLst>
            <a:ext uri="{FF2B5EF4-FFF2-40B4-BE49-F238E27FC236}">
              <a16:creationId xmlns="" xmlns:a16="http://schemas.microsoft.com/office/drawing/2014/main" id="{4779D13C-6DAB-524A-BAC2-F43C8755694B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9" name="Text Box 28">
          <a:extLst>
            <a:ext uri="{FF2B5EF4-FFF2-40B4-BE49-F238E27FC236}">
              <a16:creationId xmlns="" xmlns:a16="http://schemas.microsoft.com/office/drawing/2014/main" id="{7A4DBD72-8B66-A641-B277-06DA07FA7570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0" name="Text Box 29">
          <a:extLst>
            <a:ext uri="{FF2B5EF4-FFF2-40B4-BE49-F238E27FC236}">
              <a16:creationId xmlns="" xmlns:a16="http://schemas.microsoft.com/office/drawing/2014/main" id="{ADA55FCB-8FBE-BF4C-96E9-86F834A5EDE6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1" name="Text Box 30">
          <a:extLst>
            <a:ext uri="{FF2B5EF4-FFF2-40B4-BE49-F238E27FC236}">
              <a16:creationId xmlns="" xmlns:a16="http://schemas.microsoft.com/office/drawing/2014/main" id="{327AF2F0-D0CF-AF40-A3C9-DA7F1618DD4B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2" name="Text Box 31">
          <a:extLst>
            <a:ext uri="{FF2B5EF4-FFF2-40B4-BE49-F238E27FC236}">
              <a16:creationId xmlns="" xmlns:a16="http://schemas.microsoft.com/office/drawing/2014/main" id="{B12E354F-B2D7-6B45-BF51-F04A9D031689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3" name="Text Box 32">
          <a:extLst>
            <a:ext uri="{FF2B5EF4-FFF2-40B4-BE49-F238E27FC236}">
              <a16:creationId xmlns="" xmlns:a16="http://schemas.microsoft.com/office/drawing/2014/main" id="{E3ED73AB-9F1D-FA42-838C-7A45E02EFD1F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4" name="Text Box 33">
          <a:extLst>
            <a:ext uri="{FF2B5EF4-FFF2-40B4-BE49-F238E27FC236}">
              <a16:creationId xmlns="" xmlns:a16="http://schemas.microsoft.com/office/drawing/2014/main" id="{5B29DDDD-ADC1-2B45-84EE-000567A910EB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5" name="Text Box 34">
          <a:extLst>
            <a:ext uri="{FF2B5EF4-FFF2-40B4-BE49-F238E27FC236}">
              <a16:creationId xmlns="" xmlns:a16="http://schemas.microsoft.com/office/drawing/2014/main" id="{9C162810-740F-3C49-B1C9-A4869812ADDD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6" name="Text Box 35">
          <a:extLst>
            <a:ext uri="{FF2B5EF4-FFF2-40B4-BE49-F238E27FC236}">
              <a16:creationId xmlns="" xmlns:a16="http://schemas.microsoft.com/office/drawing/2014/main" id="{8474D0E6-8870-674A-B3C0-E5107BE32D05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7" name="Text Box 36">
          <a:extLst>
            <a:ext uri="{FF2B5EF4-FFF2-40B4-BE49-F238E27FC236}">
              <a16:creationId xmlns="" xmlns:a16="http://schemas.microsoft.com/office/drawing/2014/main" id="{FDD5A3BA-EE48-E847-AF02-6DD085D32844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8" name="Text Box 37">
          <a:extLst>
            <a:ext uri="{FF2B5EF4-FFF2-40B4-BE49-F238E27FC236}">
              <a16:creationId xmlns="" xmlns:a16="http://schemas.microsoft.com/office/drawing/2014/main" id="{AAA4100C-445A-6149-8533-237079424BDD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9" name="Text Box 38">
          <a:extLst>
            <a:ext uri="{FF2B5EF4-FFF2-40B4-BE49-F238E27FC236}">
              <a16:creationId xmlns="" xmlns:a16="http://schemas.microsoft.com/office/drawing/2014/main" id="{1E9A12C8-A21E-5047-85C5-816BBB13E4C5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0" name="Text Box 39">
          <a:extLst>
            <a:ext uri="{FF2B5EF4-FFF2-40B4-BE49-F238E27FC236}">
              <a16:creationId xmlns="" xmlns:a16="http://schemas.microsoft.com/office/drawing/2014/main" id="{743FFE62-34B6-3445-938A-5CBA03071A00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1" name="Text Box 40">
          <a:extLst>
            <a:ext uri="{FF2B5EF4-FFF2-40B4-BE49-F238E27FC236}">
              <a16:creationId xmlns="" xmlns:a16="http://schemas.microsoft.com/office/drawing/2014/main" id="{32856FF8-8640-3648-955E-75E4217482EC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2" name="Text Box 41">
          <a:extLst>
            <a:ext uri="{FF2B5EF4-FFF2-40B4-BE49-F238E27FC236}">
              <a16:creationId xmlns="" xmlns:a16="http://schemas.microsoft.com/office/drawing/2014/main" id="{F0F5C21D-F423-6741-8B66-6B06E2E2397F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3" name="Text Box 42">
          <a:extLst>
            <a:ext uri="{FF2B5EF4-FFF2-40B4-BE49-F238E27FC236}">
              <a16:creationId xmlns="" xmlns:a16="http://schemas.microsoft.com/office/drawing/2014/main" id="{B2FE5381-EFFB-B24D-A054-A37FC72D18A4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4" name="Text Box 43">
          <a:extLst>
            <a:ext uri="{FF2B5EF4-FFF2-40B4-BE49-F238E27FC236}">
              <a16:creationId xmlns="" xmlns:a16="http://schemas.microsoft.com/office/drawing/2014/main" id="{059D7F95-9A1E-A645-B70B-AF5B4CF1F93F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5" name="Text Box 44">
          <a:extLst>
            <a:ext uri="{FF2B5EF4-FFF2-40B4-BE49-F238E27FC236}">
              <a16:creationId xmlns="" xmlns:a16="http://schemas.microsoft.com/office/drawing/2014/main" id="{8F48FB1B-E079-E14A-8626-72CA52F8A47F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6" name="Text Box 45">
          <a:extLst>
            <a:ext uri="{FF2B5EF4-FFF2-40B4-BE49-F238E27FC236}">
              <a16:creationId xmlns="" xmlns:a16="http://schemas.microsoft.com/office/drawing/2014/main" id="{B2FDC25E-8128-BB46-A7B5-10EBCD0013A5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7" name="Text Box 46">
          <a:extLst>
            <a:ext uri="{FF2B5EF4-FFF2-40B4-BE49-F238E27FC236}">
              <a16:creationId xmlns="" xmlns:a16="http://schemas.microsoft.com/office/drawing/2014/main" id="{7D8287E0-3C49-1249-86CE-A0DE784A403B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8" name="Text Box 47">
          <a:extLst>
            <a:ext uri="{FF2B5EF4-FFF2-40B4-BE49-F238E27FC236}">
              <a16:creationId xmlns="" xmlns:a16="http://schemas.microsoft.com/office/drawing/2014/main" id="{937CC671-78BB-4A42-9C2B-D1B3D2026AC3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9" name="Text Box 48">
          <a:extLst>
            <a:ext uri="{FF2B5EF4-FFF2-40B4-BE49-F238E27FC236}">
              <a16:creationId xmlns="" xmlns:a16="http://schemas.microsoft.com/office/drawing/2014/main" id="{DBE34F62-5919-514D-BE2E-E9CBC3824BD0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0" name="Text Box 49">
          <a:extLst>
            <a:ext uri="{FF2B5EF4-FFF2-40B4-BE49-F238E27FC236}">
              <a16:creationId xmlns="" xmlns:a16="http://schemas.microsoft.com/office/drawing/2014/main" id="{ECAE976A-DD48-0844-9426-9DFDFC577891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1" name="Text Box 50">
          <a:extLst>
            <a:ext uri="{FF2B5EF4-FFF2-40B4-BE49-F238E27FC236}">
              <a16:creationId xmlns="" xmlns:a16="http://schemas.microsoft.com/office/drawing/2014/main" id="{45334398-E8F7-D140-842D-DC995CB416A4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2" name="Text Box 51">
          <a:extLst>
            <a:ext uri="{FF2B5EF4-FFF2-40B4-BE49-F238E27FC236}">
              <a16:creationId xmlns="" xmlns:a16="http://schemas.microsoft.com/office/drawing/2014/main" id="{C62C71F2-F449-2140-9AC9-759CEAF8DBF5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3" name="Text Box 52">
          <a:extLst>
            <a:ext uri="{FF2B5EF4-FFF2-40B4-BE49-F238E27FC236}">
              <a16:creationId xmlns="" xmlns:a16="http://schemas.microsoft.com/office/drawing/2014/main" id="{7081D68F-6269-EF49-B88B-E786FCDACC01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4" name="Text Box 53">
          <a:extLst>
            <a:ext uri="{FF2B5EF4-FFF2-40B4-BE49-F238E27FC236}">
              <a16:creationId xmlns="" xmlns:a16="http://schemas.microsoft.com/office/drawing/2014/main" id="{668E959C-677B-7B47-94F7-9AC5D5316C33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5" name="Text Box 54">
          <a:extLst>
            <a:ext uri="{FF2B5EF4-FFF2-40B4-BE49-F238E27FC236}">
              <a16:creationId xmlns="" xmlns:a16="http://schemas.microsoft.com/office/drawing/2014/main" id="{B0D74569-FBF3-2A4C-8F26-F56E5F8D16A7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6" name="Text Box 55">
          <a:extLst>
            <a:ext uri="{FF2B5EF4-FFF2-40B4-BE49-F238E27FC236}">
              <a16:creationId xmlns="" xmlns:a16="http://schemas.microsoft.com/office/drawing/2014/main" id="{5FF243D2-2191-894F-A85D-16D5AFC52D71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7" name="Text Box 56">
          <a:extLst>
            <a:ext uri="{FF2B5EF4-FFF2-40B4-BE49-F238E27FC236}">
              <a16:creationId xmlns="" xmlns:a16="http://schemas.microsoft.com/office/drawing/2014/main" id="{FFD19F0E-2BF3-5E4B-B793-6FEF27B1600A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8" name="Text Box 57">
          <a:extLst>
            <a:ext uri="{FF2B5EF4-FFF2-40B4-BE49-F238E27FC236}">
              <a16:creationId xmlns="" xmlns:a16="http://schemas.microsoft.com/office/drawing/2014/main" id="{D2DF9E18-279A-1B45-9237-3244BCFB22B8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9" name="Text Box 58">
          <a:extLst>
            <a:ext uri="{FF2B5EF4-FFF2-40B4-BE49-F238E27FC236}">
              <a16:creationId xmlns="" xmlns:a16="http://schemas.microsoft.com/office/drawing/2014/main" id="{E3C0D28F-C295-2048-90EC-E52F015FD39B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0" name="Text Box 59">
          <a:extLst>
            <a:ext uri="{FF2B5EF4-FFF2-40B4-BE49-F238E27FC236}">
              <a16:creationId xmlns="" xmlns:a16="http://schemas.microsoft.com/office/drawing/2014/main" id="{8CA3265F-7767-DF43-90D7-13ABCB9E358E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1" name="Text Box 60">
          <a:extLst>
            <a:ext uri="{FF2B5EF4-FFF2-40B4-BE49-F238E27FC236}">
              <a16:creationId xmlns="" xmlns:a16="http://schemas.microsoft.com/office/drawing/2014/main" id="{4AAE12C7-F94E-4440-8EAF-8B580A59002F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2" name="Text Box 61">
          <a:extLst>
            <a:ext uri="{FF2B5EF4-FFF2-40B4-BE49-F238E27FC236}">
              <a16:creationId xmlns="" xmlns:a16="http://schemas.microsoft.com/office/drawing/2014/main" id="{9A756A08-2B50-D442-8890-9B239E884EDC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3" name="Text Box 62">
          <a:extLst>
            <a:ext uri="{FF2B5EF4-FFF2-40B4-BE49-F238E27FC236}">
              <a16:creationId xmlns="" xmlns:a16="http://schemas.microsoft.com/office/drawing/2014/main" id="{C59C783D-F394-AF49-BC73-5D68CFA64247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4" name="Text Box 63">
          <a:extLst>
            <a:ext uri="{FF2B5EF4-FFF2-40B4-BE49-F238E27FC236}">
              <a16:creationId xmlns="" xmlns:a16="http://schemas.microsoft.com/office/drawing/2014/main" id="{4730E1D7-B8A9-F54A-9862-A008DC6035A2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5" name="Text Box 64">
          <a:extLst>
            <a:ext uri="{FF2B5EF4-FFF2-40B4-BE49-F238E27FC236}">
              <a16:creationId xmlns="" xmlns:a16="http://schemas.microsoft.com/office/drawing/2014/main" id="{6062AF92-622F-C543-B614-AF0F43FE31E8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6" name="Text Box 65">
          <a:extLst>
            <a:ext uri="{FF2B5EF4-FFF2-40B4-BE49-F238E27FC236}">
              <a16:creationId xmlns="" xmlns:a16="http://schemas.microsoft.com/office/drawing/2014/main" id="{3310583A-D9E5-3042-B05E-01FD17A62845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7" name="Text Box 66">
          <a:extLst>
            <a:ext uri="{FF2B5EF4-FFF2-40B4-BE49-F238E27FC236}">
              <a16:creationId xmlns="" xmlns:a16="http://schemas.microsoft.com/office/drawing/2014/main" id="{E5C79057-1FB6-FF48-9E70-63A9EB01531D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8" name="Text Box 67">
          <a:extLst>
            <a:ext uri="{FF2B5EF4-FFF2-40B4-BE49-F238E27FC236}">
              <a16:creationId xmlns="" xmlns:a16="http://schemas.microsoft.com/office/drawing/2014/main" id="{2AF823EE-4522-C94E-B6E6-593081D23363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4</xdr:col>
      <xdr:colOff>22225</xdr:colOff>
      <xdr:row>20</xdr:row>
      <xdr:rowOff>98425</xdr:rowOff>
    </xdr:from>
    <xdr:to>
      <xdr:col>10</xdr:col>
      <xdr:colOff>723900</xdr:colOff>
      <xdr:row>38</xdr:row>
      <xdr:rowOff>136525</xdr:rowOff>
    </xdr:to>
    <xdr:graphicFrame macro="">
      <xdr:nvGraphicFramePr>
        <xdr:cNvPr id="69" name="72 Gráfico">
          <a:extLst>
            <a:ext uri="{FF2B5EF4-FFF2-40B4-BE49-F238E27FC236}">
              <a16:creationId xmlns="" xmlns:a16="http://schemas.microsoft.com/office/drawing/2014/main" id="{F1203B33-AFD3-DD45-9A59-4166550FD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43"/>
  <sheetViews>
    <sheetView tabSelected="1" zoomScaleNormal="100" workbookViewId="0">
      <selection sqref="A1:K1"/>
    </sheetView>
  </sheetViews>
  <sheetFormatPr baseColWidth="10" defaultColWidth="11.42578125" defaultRowHeight="12.75" x14ac:dyDescent="0.2"/>
  <cols>
    <col min="1" max="1" width="43.42578125" style="1" customWidth="1"/>
    <col min="2" max="4" width="10.42578125" style="3" customWidth="1"/>
    <col min="5" max="5" width="11.42578125" style="3"/>
    <col min="6" max="16384" width="11.42578125" style="1"/>
  </cols>
  <sheetData>
    <row r="1" spans="1:11" ht="15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" customHeight="1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" customHeight="1" x14ac:dyDescent="0.2">
      <c r="A3" s="2"/>
      <c r="B3" s="2"/>
      <c r="C3" s="2"/>
      <c r="D3" s="2"/>
      <c r="E3" s="2"/>
      <c r="F3" s="2"/>
      <c r="G3" s="2"/>
    </row>
    <row r="4" spans="1:11" ht="15" customHeight="1" x14ac:dyDescent="0.2">
      <c r="A4" s="32" t="s">
        <v>2</v>
      </c>
      <c r="B4" s="32"/>
      <c r="C4" s="32"/>
      <c r="D4" s="32"/>
      <c r="E4" s="2"/>
      <c r="F4" s="2"/>
      <c r="G4" s="2"/>
    </row>
    <row r="5" spans="1:11" ht="15" customHeight="1" x14ac:dyDescent="0.2"/>
    <row r="6" spans="1:11" ht="15.75" customHeight="1" x14ac:dyDescent="0.2">
      <c r="A6" s="29" t="s">
        <v>3</v>
      </c>
      <c r="B6" s="30" t="s">
        <v>4</v>
      </c>
      <c r="C6" s="30"/>
      <c r="D6" s="30"/>
      <c r="F6" s="4"/>
      <c r="G6" s="4"/>
      <c r="H6" s="4"/>
    </row>
    <row r="7" spans="1:11" s="7" customFormat="1" ht="15" customHeight="1" x14ac:dyDescent="0.2">
      <c r="A7" s="29"/>
      <c r="B7" s="5" t="s">
        <v>5</v>
      </c>
      <c r="C7" s="5" t="s">
        <v>6</v>
      </c>
      <c r="D7" s="5" t="s">
        <v>7</v>
      </c>
      <c r="E7" s="3"/>
      <c r="F7" s="6"/>
      <c r="G7" s="6"/>
      <c r="H7" s="6"/>
    </row>
    <row r="8" spans="1:11" ht="9" customHeight="1" x14ac:dyDescent="0.2">
      <c r="F8" s="8"/>
      <c r="G8" s="8"/>
      <c r="H8" s="8"/>
    </row>
    <row r="9" spans="1:11" ht="15" customHeight="1" x14ac:dyDescent="0.2">
      <c r="A9" s="9" t="s">
        <v>8</v>
      </c>
      <c r="B9" s="10">
        <v>1697</v>
      </c>
      <c r="C9" s="10">
        <v>1020</v>
      </c>
      <c r="D9" s="10">
        <f t="shared" ref="D9:D14" si="0">SUM(B9:C9)</f>
        <v>2717</v>
      </c>
      <c r="E9" s="1"/>
      <c r="F9" s="11" t="s">
        <v>8</v>
      </c>
      <c r="G9" s="12">
        <f t="shared" ref="G9:G14" si="1">D9</f>
        <v>2717</v>
      </c>
      <c r="H9" s="13">
        <f t="shared" ref="H9:H15" si="2">+(G9/$G$15)*100</f>
        <v>5.2184769038701626</v>
      </c>
    </row>
    <row r="10" spans="1:11" ht="15" customHeight="1" x14ac:dyDescent="0.2">
      <c r="A10" s="9" t="s">
        <v>9</v>
      </c>
      <c r="B10" s="10">
        <v>3010</v>
      </c>
      <c r="C10" s="10">
        <v>2588</v>
      </c>
      <c r="D10" s="10">
        <f t="shared" si="0"/>
        <v>5598</v>
      </c>
      <c r="E10" s="1"/>
      <c r="F10" s="11" t="s">
        <v>9</v>
      </c>
      <c r="G10" s="12">
        <f t="shared" si="1"/>
        <v>5598</v>
      </c>
      <c r="H10" s="13">
        <f t="shared" si="2"/>
        <v>10.751944684528954</v>
      </c>
    </row>
    <row r="11" spans="1:11" ht="15" customHeight="1" x14ac:dyDescent="0.2">
      <c r="A11" s="9" t="s">
        <v>10</v>
      </c>
      <c r="B11" s="10">
        <v>2256</v>
      </c>
      <c r="C11" s="10">
        <v>2348</v>
      </c>
      <c r="D11" s="10">
        <f t="shared" si="0"/>
        <v>4604</v>
      </c>
      <c r="E11" s="1"/>
      <c r="F11" s="11" t="s">
        <v>10</v>
      </c>
      <c r="G11" s="12">
        <f t="shared" si="1"/>
        <v>4604</v>
      </c>
      <c r="H11" s="13">
        <f t="shared" si="2"/>
        <v>8.8427926630173825</v>
      </c>
    </row>
    <row r="12" spans="1:11" ht="15" customHeight="1" x14ac:dyDescent="0.2">
      <c r="A12" s="9" t="s">
        <v>11</v>
      </c>
      <c r="B12" s="10">
        <v>18371</v>
      </c>
      <c r="C12" s="10">
        <v>15779</v>
      </c>
      <c r="D12" s="10">
        <f t="shared" si="0"/>
        <v>34150</v>
      </c>
      <c r="E12" s="1"/>
      <c r="F12" s="11" t="s">
        <v>11</v>
      </c>
      <c r="G12" s="12">
        <f t="shared" si="1"/>
        <v>34150</v>
      </c>
      <c r="H12" s="33">
        <f t="shared" si="2"/>
        <v>65.591088062998168</v>
      </c>
    </row>
    <row r="13" spans="1:11" ht="15" customHeight="1" x14ac:dyDescent="0.2">
      <c r="A13" s="9" t="s">
        <v>12</v>
      </c>
      <c r="B13" s="10">
        <v>2543</v>
      </c>
      <c r="C13" s="10">
        <v>2309</v>
      </c>
      <c r="D13" s="10">
        <f t="shared" si="0"/>
        <v>4852</v>
      </c>
      <c r="E13" s="1"/>
      <c r="F13" s="11" t="s">
        <v>13</v>
      </c>
      <c r="G13" s="12">
        <f t="shared" si="1"/>
        <v>4852</v>
      </c>
      <c r="H13" s="13">
        <f t="shared" si="2"/>
        <v>9.3191203303562862</v>
      </c>
    </row>
    <row r="14" spans="1:11" ht="15" customHeight="1" x14ac:dyDescent="0.2">
      <c r="A14" s="9" t="s">
        <v>14</v>
      </c>
      <c r="B14" s="10">
        <v>106</v>
      </c>
      <c r="C14" s="10">
        <v>38</v>
      </c>
      <c r="D14" s="10">
        <f t="shared" si="0"/>
        <v>144</v>
      </c>
      <c r="E14" s="1"/>
      <c r="F14" s="11" t="s">
        <v>15</v>
      </c>
      <c r="G14" s="12">
        <f t="shared" si="1"/>
        <v>144</v>
      </c>
      <c r="H14" s="13">
        <f t="shared" si="2"/>
        <v>0.27657735522904059</v>
      </c>
    </row>
    <row r="15" spans="1:11" ht="9" customHeight="1" x14ac:dyDescent="0.2">
      <c r="B15" s="14"/>
      <c r="C15" s="14"/>
      <c r="D15" s="14"/>
      <c r="F15" s="8"/>
      <c r="G15" s="12">
        <f>SUM(G9:G14)</f>
        <v>52065</v>
      </c>
      <c r="H15" s="13">
        <f t="shared" si="2"/>
        <v>100</v>
      </c>
    </row>
    <row r="16" spans="1:11" ht="15" customHeight="1" x14ac:dyDescent="0.2">
      <c r="A16" s="15" t="s">
        <v>16</v>
      </c>
      <c r="B16" s="16">
        <f>SUM(B9:B14)</f>
        <v>27983</v>
      </c>
      <c r="C16" s="16">
        <f>SUM(C9:C14)</f>
        <v>24082</v>
      </c>
      <c r="D16" s="16">
        <f>SUM(D9:D14)</f>
        <v>52065</v>
      </c>
      <c r="E16" s="1"/>
      <c r="G16" s="17"/>
      <c r="H16" s="17"/>
    </row>
    <row r="17" spans="1:12" ht="12.75" customHeight="1" x14ac:dyDescent="0.2">
      <c r="A17" s="18"/>
      <c r="B17" s="19"/>
      <c r="C17" s="19"/>
      <c r="D17" s="19"/>
      <c r="E17" s="19"/>
      <c r="F17" s="18"/>
      <c r="G17" s="18"/>
      <c r="H17" s="18"/>
    </row>
    <row r="18" spans="1:12" ht="12.75" customHeight="1" x14ac:dyDescent="0.2">
      <c r="A18" s="18"/>
      <c r="B18" s="19"/>
      <c r="C18" s="19"/>
      <c r="D18" s="20"/>
      <c r="E18" s="19"/>
      <c r="F18" s="18"/>
      <c r="G18" s="18"/>
      <c r="H18" s="18"/>
    </row>
    <row r="19" spans="1:12" ht="12.75" customHeight="1" x14ac:dyDescent="0.2">
      <c r="A19" s="18"/>
      <c r="B19" s="19"/>
      <c r="C19" s="19"/>
      <c r="D19" s="21"/>
      <c r="E19" s="19"/>
      <c r="F19" s="18"/>
      <c r="G19" s="18"/>
      <c r="H19" s="18"/>
    </row>
    <row r="20" spans="1:12" s="18" customFormat="1" ht="12.75" customHeight="1" x14ac:dyDescent="0.2">
      <c r="B20" s="3"/>
      <c r="C20" s="3"/>
      <c r="D20" s="3"/>
      <c r="E20" s="3"/>
      <c r="F20" s="1"/>
      <c r="G20" s="1"/>
      <c r="H20" s="1"/>
    </row>
    <row r="21" spans="1:12" x14ac:dyDescent="0.2">
      <c r="B21" s="1"/>
      <c r="C21" s="1"/>
      <c r="D21" s="1"/>
      <c r="E21" s="22"/>
      <c r="F21" s="18"/>
    </row>
    <row r="22" spans="1:12" ht="15" customHeight="1" x14ac:dyDescent="0.2">
      <c r="A22" s="32" t="s">
        <v>17</v>
      </c>
      <c r="B22" s="32"/>
      <c r="C22" s="32"/>
      <c r="D22" s="32"/>
      <c r="E22" s="22"/>
      <c r="F22" s="18"/>
    </row>
    <row r="23" spans="1:12" ht="13.5" customHeight="1" x14ac:dyDescent="0.2">
      <c r="A23" s="22"/>
      <c r="B23" s="22"/>
      <c r="C23" s="18"/>
      <c r="D23" s="1"/>
      <c r="E23" s="1"/>
    </row>
    <row r="24" spans="1:12" ht="15" customHeight="1" x14ac:dyDescent="0.2">
      <c r="A24" s="29" t="s">
        <v>18</v>
      </c>
      <c r="B24" s="30" t="s">
        <v>4</v>
      </c>
      <c r="C24" s="30"/>
      <c r="D24" s="30"/>
      <c r="E24" s="1"/>
    </row>
    <row r="25" spans="1:12" ht="15" customHeight="1" x14ac:dyDescent="0.2">
      <c r="A25" s="29"/>
      <c r="B25" s="5" t="s">
        <v>5</v>
      </c>
      <c r="C25" s="5" t="s">
        <v>6</v>
      </c>
      <c r="D25" s="5" t="s">
        <v>7</v>
      </c>
      <c r="E25" s="1"/>
    </row>
    <row r="26" spans="1:12" ht="9" customHeight="1" x14ac:dyDescent="0.2">
      <c r="E26" s="1"/>
      <c r="F26" s="8"/>
      <c r="G26" s="8"/>
      <c r="H26" s="8"/>
      <c r="I26" s="8"/>
    </row>
    <row r="27" spans="1:12" ht="15" customHeight="1" x14ac:dyDescent="0.2">
      <c r="A27" s="9" t="s">
        <v>19</v>
      </c>
      <c r="B27" s="3">
        <v>748</v>
      </c>
      <c r="C27" s="3">
        <v>860</v>
      </c>
      <c r="D27" s="3">
        <f t="shared" ref="D27:D34" si="3">SUM(B27:C27)</f>
        <v>1608</v>
      </c>
      <c r="E27" s="1"/>
      <c r="F27" s="13" t="s">
        <v>19</v>
      </c>
      <c r="G27" s="8"/>
      <c r="H27" s="11">
        <f t="shared" ref="H27:H34" si="4">D27</f>
        <v>1608</v>
      </c>
      <c r="I27" s="13">
        <f t="shared" ref="I27:I34" si="5">D27/$D$36*100</f>
        <v>3.0884471333909538</v>
      </c>
      <c r="J27" s="23"/>
      <c r="L27" s="3"/>
    </row>
    <row r="28" spans="1:12" ht="15" customHeight="1" x14ac:dyDescent="0.2">
      <c r="A28" s="9" t="s">
        <v>20</v>
      </c>
      <c r="B28" s="3">
        <v>2016</v>
      </c>
      <c r="C28" s="3">
        <v>1107</v>
      </c>
      <c r="D28" s="3">
        <f t="shared" si="3"/>
        <v>3123</v>
      </c>
      <c r="E28" s="1"/>
      <c r="F28" s="13" t="s">
        <v>20</v>
      </c>
      <c r="G28" s="8"/>
      <c r="H28" s="11">
        <f t="shared" si="4"/>
        <v>3123</v>
      </c>
      <c r="I28" s="13">
        <f t="shared" si="5"/>
        <v>5.9982713915298183</v>
      </c>
      <c r="J28" s="23"/>
      <c r="L28" s="3"/>
    </row>
    <row r="29" spans="1:12" ht="15" customHeight="1" x14ac:dyDescent="0.2">
      <c r="A29" s="9" t="s">
        <v>21</v>
      </c>
      <c r="B29" s="3">
        <v>14279</v>
      </c>
      <c r="C29" s="3">
        <v>11292</v>
      </c>
      <c r="D29" s="3">
        <f t="shared" si="3"/>
        <v>25571</v>
      </c>
      <c r="E29" s="1"/>
      <c r="F29" s="13" t="s">
        <v>21</v>
      </c>
      <c r="G29" s="8"/>
      <c r="H29" s="11">
        <f t="shared" si="4"/>
        <v>25571</v>
      </c>
      <c r="I29" s="13">
        <f t="shared" si="5"/>
        <v>49.11360799001249</v>
      </c>
      <c r="L29" s="3"/>
    </row>
    <row r="30" spans="1:12" ht="15" customHeight="1" x14ac:dyDescent="0.2">
      <c r="A30" s="9" t="s">
        <v>22</v>
      </c>
      <c r="B30" s="3">
        <v>424</v>
      </c>
      <c r="C30" s="3">
        <v>633</v>
      </c>
      <c r="D30" s="3">
        <f t="shared" si="3"/>
        <v>1057</v>
      </c>
      <c r="E30" s="1"/>
      <c r="F30" s="13" t="s">
        <v>22</v>
      </c>
      <c r="G30" s="8"/>
      <c r="H30" s="11">
        <f t="shared" si="4"/>
        <v>1057</v>
      </c>
      <c r="I30" s="13">
        <f t="shared" si="5"/>
        <v>2.0301546144242772</v>
      </c>
      <c r="L30" s="3"/>
    </row>
    <row r="31" spans="1:12" ht="15" customHeight="1" x14ac:dyDescent="0.2">
      <c r="A31" s="9" t="s">
        <v>23</v>
      </c>
      <c r="B31" s="3">
        <v>6603</v>
      </c>
      <c r="C31" s="3">
        <v>6205</v>
      </c>
      <c r="D31" s="3">
        <f t="shared" si="3"/>
        <v>12808</v>
      </c>
      <c r="E31" s="1"/>
      <c r="F31" s="13" t="s">
        <v>23</v>
      </c>
      <c r="G31" s="8"/>
      <c r="H31" s="11">
        <f t="shared" si="4"/>
        <v>12808</v>
      </c>
      <c r="I31" s="13">
        <f t="shared" si="5"/>
        <v>24.600019206760777</v>
      </c>
      <c r="J31" s="23"/>
      <c r="L31" s="3"/>
    </row>
    <row r="32" spans="1:12" ht="15" customHeight="1" x14ac:dyDescent="0.2">
      <c r="A32" s="9" t="s">
        <v>24</v>
      </c>
      <c r="B32" s="3">
        <v>1470</v>
      </c>
      <c r="C32" s="3">
        <v>1717</v>
      </c>
      <c r="D32" s="3">
        <f t="shared" si="3"/>
        <v>3187</v>
      </c>
      <c r="E32" s="1"/>
      <c r="F32" s="13" t="s">
        <v>24</v>
      </c>
      <c r="G32" s="8"/>
      <c r="H32" s="11">
        <f t="shared" si="4"/>
        <v>3187</v>
      </c>
      <c r="I32" s="13">
        <f t="shared" si="5"/>
        <v>6.1211946605205032</v>
      </c>
      <c r="L32" s="3"/>
    </row>
    <row r="33" spans="1:12" ht="15" customHeight="1" x14ac:dyDescent="0.2">
      <c r="A33" s="9" t="s">
        <v>25</v>
      </c>
      <c r="B33" s="3">
        <v>1906</v>
      </c>
      <c r="C33" s="3">
        <v>1775</v>
      </c>
      <c r="D33" s="3">
        <f t="shared" si="3"/>
        <v>3681</v>
      </c>
      <c r="E33" s="1"/>
      <c r="F33" s="13" t="s">
        <v>25</v>
      </c>
      <c r="G33" s="8"/>
      <c r="H33" s="11">
        <f t="shared" si="4"/>
        <v>3681</v>
      </c>
      <c r="I33" s="13">
        <f t="shared" si="5"/>
        <v>7.0700086430423514</v>
      </c>
      <c r="L33" s="3"/>
    </row>
    <row r="34" spans="1:12" ht="15" customHeight="1" x14ac:dyDescent="0.2">
      <c r="A34" s="9" t="s">
        <v>26</v>
      </c>
      <c r="B34" s="3">
        <v>537</v>
      </c>
      <c r="C34" s="3">
        <v>493</v>
      </c>
      <c r="D34" s="3">
        <f t="shared" si="3"/>
        <v>1030</v>
      </c>
      <c r="E34" s="1"/>
      <c r="F34" s="13" t="s">
        <v>27</v>
      </c>
      <c r="G34" s="8"/>
      <c r="H34" s="11">
        <f t="shared" si="4"/>
        <v>1030</v>
      </c>
      <c r="I34" s="13">
        <f t="shared" si="5"/>
        <v>1.9782963603188324</v>
      </c>
      <c r="J34" s="23"/>
    </row>
    <row r="35" spans="1:12" ht="9" customHeight="1" x14ac:dyDescent="0.2">
      <c r="E35" s="1"/>
      <c r="F35" s="11"/>
      <c r="G35" s="11"/>
      <c r="H35" s="11">
        <f>SUM(H27:H34)</f>
        <v>52065</v>
      </c>
      <c r="I35" s="11">
        <f>D36/$D$36*100</f>
        <v>100</v>
      </c>
    </row>
    <row r="36" spans="1:12" ht="15" customHeight="1" x14ac:dyDescent="0.2">
      <c r="A36" s="15" t="s">
        <v>16</v>
      </c>
      <c r="B36" s="16">
        <f>SUM(B27:B34)</f>
        <v>27983</v>
      </c>
      <c r="C36" s="16">
        <f>SUM(C27:C34)</f>
        <v>24082</v>
      </c>
      <c r="D36" s="16">
        <f>SUM(B36:C36)</f>
        <v>52065</v>
      </c>
      <c r="E36" s="1"/>
    </row>
    <row r="37" spans="1:12" ht="12.75" customHeight="1" x14ac:dyDescent="0.2">
      <c r="A37" s="3"/>
      <c r="C37" s="1"/>
      <c r="D37" s="1"/>
      <c r="E37" s="1"/>
    </row>
    <row r="38" spans="1:12" x14ac:dyDescent="0.2">
      <c r="A38" s="24" t="s">
        <v>28</v>
      </c>
      <c r="B38" s="10"/>
      <c r="C38" s="10"/>
      <c r="D38" s="10"/>
      <c r="E38" s="10"/>
      <c r="F38" s="25"/>
      <c r="G38" s="25"/>
      <c r="H38" s="25"/>
      <c r="I38" s="25"/>
      <c r="J38" s="25"/>
    </row>
    <row r="39" spans="1:12" x14ac:dyDescent="0.2">
      <c r="A39" s="26" t="s">
        <v>29</v>
      </c>
      <c r="B39" s="10"/>
      <c r="C39" s="10"/>
      <c r="D39" s="10"/>
      <c r="E39" s="10"/>
      <c r="F39" s="25"/>
      <c r="G39" s="25"/>
      <c r="H39" s="25"/>
      <c r="I39" s="25"/>
      <c r="J39" s="25"/>
    </row>
    <row r="40" spans="1:12" ht="21" customHeight="1" x14ac:dyDescent="0.2">
      <c r="A40" s="31" t="s">
        <v>30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</row>
    <row r="41" spans="1:12" x14ac:dyDescent="0.2">
      <c r="B41" s="1"/>
      <c r="C41" s="1"/>
      <c r="D41" s="1"/>
      <c r="E41" s="1"/>
      <c r="G41" s="27"/>
      <c r="H41" s="22"/>
    </row>
    <row r="42" spans="1:12" x14ac:dyDescent="0.2">
      <c r="A42" s="28" t="s">
        <v>31</v>
      </c>
    </row>
    <row r="43" spans="1:12" x14ac:dyDescent="0.2">
      <c r="B43" s="1"/>
      <c r="C43" s="1"/>
      <c r="D43" s="1"/>
    </row>
  </sheetData>
  <mergeCells count="9">
    <mergeCell ref="A24:A25"/>
    <mergeCell ref="B24:D24"/>
    <mergeCell ref="A40:K40"/>
    <mergeCell ref="A1:K1"/>
    <mergeCell ref="A2:K2"/>
    <mergeCell ref="A4:D4"/>
    <mergeCell ref="A6:A7"/>
    <mergeCell ref="B6:D6"/>
    <mergeCell ref="A22:D22"/>
  </mergeCells>
  <printOptions horizontalCentered="1"/>
  <pageMargins left="0.59" right="0.59" top="0.79000000000000015" bottom="0.79000000000000015" header="0.39000000000000007" footer="0.39000000000000007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nombramientos_ok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2024-05-06T17:11:48Z</dcterms:created>
  <dcterms:modified xsi:type="dcterms:W3CDTF">2024-07-23T18:10:21Z</dcterms:modified>
</cp:coreProperties>
</file>