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NL\Downloads\"/>
    </mc:Choice>
  </mc:AlternateContent>
  <xr:revisionPtr revIDLastSave="0" documentId="13_ncr:1_{1B871972-9B8B-4479-B7C9-3404A30FC69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ducación superior_ok" sheetId="1" r:id="rId1"/>
  </sheets>
  <definedNames>
    <definedName name="_xlnm.Database" localSheetId="0">#REF!</definedName>
    <definedName name="_xlnm.Database">#REF!</definedName>
    <definedName name="_xlnm.Print_Titles" localSheetId="0">'educación superior_ok'!$2:$7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41" i="1" l="1"/>
  <c r="M40" i="1"/>
  <c r="M39" i="1"/>
  <c r="M38" i="1"/>
  <c r="M37" i="1"/>
  <c r="L36" i="1"/>
  <c r="K36" i="1"/>
  <c r="J36" i="1"/>
  <c r="I36" i="1"/>
  <c r="H36" i="1"/>
  <c r="G36" i="1"/>
  <c r="F36" i="1"/>
  <c r="E36" i="1"/>
  <c r="D36" i="1"/>
  <c r="C36" i="1"/>
  <c r="B36" i="1"/>
  <c r="M35" i="1"/>
  <c r="M34" i="1"/>
  <c r="M33" i="1"/>
  <c r="M32" i="1"/>
  <c r="M31" i="1"/>
  <c r="M30" i="1"/>
  <c r="M29" i="1"/>
  <c r="M28" i="1"/>
  <c r="M27" i="1"/>
  <c r="L26" i="1"/>
  <c r="K26" i="1"/>
  <c r="J26" i="1"/>
  <c r="I26" i="1"/>
  <c r="H26" i="1"/>
  <c r="G26" i="1"/>
  <c r="F26" i="1"/>
  <c r="E26" i="1"/>
  <c r="D26" i="1"/>
  <c r="C26" i="1"/>
  <c r="B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L9" i="1"/>
  <c r="L43" i="1" s="1"/>
  <c r="K9" i="1"/>
  <c r="J9" i="1"/>
  <c r="I9" i="1"/>
  <c r="H9" i="1"/>
  <c r="H43" i="1" s="1"/>
  <c r="G9" i="1"/>
  <c r="F9" i="1"/>
  <c r="E9" i="1"/>
  <c r="E43" i="1" s="1"/>
  <c r="D9" i="1"/>
  <c r="C9" i="1"/>
  <c r="B9" i="1"/>
  <c r="B43" i="1" s="1"/>
  <c r="D43" i="1" l="1"/>
  <c r="F43" i="1"/>
  <c r="G43" i="1"/>
  <c r="J43" i="1"/>
  <c r="I43" i="1"/>
  <c r="K43" i="1"/>
  <c r="C43" i="1"/>
  <c r="M9" i="1"/>
  <c r="M43" i="1" s="1"/>
  <c r="M26" i="1"/>
  <c r="M36" i="1"/>
</calcChain>
</file>

<file path=xl/sharedStrings.xml><?xml version="1.0" encoding="utf-8"?>
<sst xmlns="http://schemas.openxmlformats.org/spreadsheetml/2006/main" count="55" uniqueCount="53">
  <si>
    <t>UNAM. PERSONAL ACADÉMICO</t>
  </si>
  <si>
    <t>NOMBRAMIENTOS ACADÉMICOS EN FACULTADES Y ESCUELAS DE EDUCACIÓN SUPERIOR</t>
  </si>
  <si>
    <t>Subsistema / Dependencia</t>
  </si>
  <si>
    <t>Técnico Académico en Investigación</t>
  </si>
  <si>
    <t>Técnico Académico en</t>
  </si>
  <si>
    <r>
      <t>Otros</t>
    </r>
    <r>
      <rPr>
        <b/>
        <vertAlign val="superscript"/>
        <sz val="8"/>
        <rFont val="Arial"/>
        <family val="2"/>
      </rPr>
      <t>a</t>
    </r>
  </si>
  <si>
    <t>Profesor de Asignatura</t>
  </si>
  <si>
    <t>Profesor de Carrera</t>
  </si>
  <si>
    <t>Investigador de carrera</t>
  </si>
  <si>
    <t>Ayudante de Investigador</t>
  </si>
  <si>
    <t>Docencia</t>
  </si>
  <si>
    <t>Ayudante de Profesor</t>
  </si>
  <si>
    <t>Total</t>
  </si>
  <si>
    <t>A</t>
  </si>
  <si>
    <t>B</t>
  </si>
  <si>
    <t>T.C.</t>
  </si>
  <si>
    <t>M.T.</t>
  </si>
  <si>
    <t>FACULTADES</t>
  </si>
  <si>
    <t>Facultad de Arquitectura</t>
  </si>
  <si>
    <t>Facultad de Artes y Diseño</t>
  </si>
  <si>
    <t>Facultad de Ciencias</t>
  </si>
  <si>
    <t>Facultad de Ciencias Políticas y Sociales</t>
  </si>
  <si>
    <t>Facultad de Contaduría y Administración</t>
  </si>
  <si>
    <t>Facultad de Derecho</t>
  </si>
  <si>
    <t>Facultad de Economía</t>
  </si>
  <si>
    <t>Facultad de Enfermería y Obstetricia</t>
  </si>
  <si>
    <t>Facultad de Filosofía y Letras</t>
  </si>
  <si>
    <t>Facultad de Ingeniería</t>
  </si>
  <si>
    <t>Facultad de Medicina</t>
  </si>
  <si>
    <t>Facultad de Medicina Veterinaria y Zootecnia</t>
  </si>
  <si>
    <t>Facultad de Música</t>
  </si>
  <si>
    <t>Facultad de Odontología</t>
  </si>
  <si>
    <t>Facultad de Psicología</t>
  </si>
  <si>
    <t>Facultad de Química</t>
  </si>
  <si>
    <t>UNIDADES MULTIDISCIPLINARIAS</t>
  </si>
  <si>
    <t>Facultad de Estudios Superiores Acatlán</t>
  </si>
  <si>
    <t>Facultad de Estudios Superiores Aragón</t>
  </si>
  <si>
    <t>Facultad de Estudios Superiores Cuautitlán</t>
  </si>
  <si>
    <t>Facultad de Estudios Superiores Iztacala</t>
  </si>
  <si>
    <t>Facultad de Estudios Superiores Zaragoza</t>
  </si>
  <si>
    <t>Escuela Nacional de Estudios Superiores, Unidad Juriquilla</t>
  </si>
  <si>
    <t>Escuela Nacional de Estudios Superiores, Unidad León</t>
  </si>
  <si>
    <t>Escuela Nacional de Estudios Superiores, Unidad Mérida</t>
  </si>
  <si>
    <t>Escuela Nacional de Estudios Superiores, Unidad Morelia</t>
  </si>
  <si>
    <t>ESCUELAS</t>
  </si>
  <si>
    <t>Escuela Nacional de Artes Cinematográficas</t>
  </si>
  <si>
    <t>Escuela Nacional de Ciencias de la Tierra</t>
  </si>
  <si>
    <t>Escuela Nacional de Ciencias Forenses</t>
  </si>
  <si>
    <t>Escuela Nacional de Lenguas, Lingüística y Traducción</t>
  </si>
  <si>
    <t>Escuela Nacional de Trabajo Social</t>
  </si>
  <si>
    <t>T O T A L</t>
  </si>
  <si>
    <r>
      <t>a</t>
    </r>
    <r>
      <rPr>
        <sz val="8"/>
        <rFont val="Arial"/>
        <family val="2"/>
      </rPr>
      <t xml:space="preserve"> Incluye a profesores e investigadores visitantes y eméritos, a investigador extraordinario, a jubilados docentes en activo y a jubilados eméritos en activo.</t>
    </r>
  </si>
  <si>
    <t>FUENTE: Nómina de la quincena 03 de 2024, Dirección General de Personal, UNAM.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</si>
</sst>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Helv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Helv"/>
    </font>
    <font>
      <b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vertAlign val="superscript"/>
      <sz val="8"/>
      <name val="Arial"/>
      <family val="2"/>
    </font>
    <font>
      <vertAlign val="superscript"/>
      <sz val="8"/>
      <name val="Arial"/>
      <family val="2"/>
    </font>
    <font>
      <sz val="8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15">
    <xf numFmtId="0" fontId="0" fillId="0" borderId="0"/>
    <xf numFmtId="0" fontId="7" fillId="0" borderId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3" fillId="2" borderId="0" applyNumberFormat="0" applyBorder="0" applyAlignment="0" applyProtection="0"/>
    <xf numFmtId="0" fontId="5" fillId="0" borderId="0"/>
    <xf numFmtId="0" fontId="7" fillId="0" borderId="0"/>
    <xf numFmtId="0" fontId="7" fillId="0" borderId="0"/>
    <xf numFmtId="0" fontId="1" fillId="0" borderId="0"/>
    <xf numFmtId="0" fontId="1" fillId="3" borderId="1" applyNumberFormat="0" applyFont="0" applyAlignment="0" applyProtection="0"/>
    <xf numFmtId="0" fontId="2" fillId="0" borderId="0" applyNumberFormat="0" applyFill="0" applyBorder="0" applyAlignment="0" applyProtection="0"/>
  </cellStyleXfs>
  <cellXfs count="26">
    <xf numFmtId="0" fontId="0" fillId="0" borderId="0" xfId="0"/>
    <xf numFmtId="3" fontId="7" fillId="0" borderId="0" xfId="0" applyNumberFormat="1" applyFont="1"/>
    <xf numFmtId="3" fontId="8" fillId="10" borderId="0" xfId="0" applyNumberFormat="1" applyFont="1" applyFill="1" applyAlignment="1">
      <alignment horizontal="center" vertical="center"/>
    </xf>
    <xf numFmtId="3" fontId="6" fillId="10" borderId="0" xfId="0" applyNumberFormat="1" applyFont="1" applyFill="1" applyAlignment="1">
      <alignment vertical="center"/>
    </xf>
    <xf numFmtId="3" fontId="8" fillId="10" borderId="0" xfId="0" applyNumberFormat="1" applyFont="1" applyFill="1" applyAlignment="1">
      <alignment vertical="center"/>
    </xf>
    <xf numFmtId="3" fontId="8" fillId="10" borderId="0" xfId="0" applyNumberFormat="1" applyFont="1" applyFill="1" applyAlignment="1">
      <alignment vertical="center" wrapText="1"/>
    </xf>
    <xf numFmtId="3" fontId="6" fillId="0" borderId="0" xfId="0" applyNumberFormat="1" applyFont="1"/>
    <xf numFmtId="3" fontId="6" fillId="0" borderId="0" xfId="0" applyNumberFormat="1" applyFont="1" applyAlignment="1">
      <alignment horizontal="left"/>
    </xf>
    <xf numFmtId="3" fontId="6" fillId="0" borderId="0" xfId="0" quotePrefix="1" applyNumberFormat="1" applyFont="1" applyAlignment="1">
      <alignment horizontal="left" vertical="center"/>
    </xf>
    <xf numFmtId="3" fontId="6" fillId="0" borderId="0" xfId="1" applyNumberFormat="1" applyFont="1" applyAlignment="1">
      <alignment vertical="center"/>
    </xf>
    <xf numFmtId="1" fontId="7" fillId="0" borderId="0" xfId="0" applyNumberFormat="1" applyFont="1" applyAlignment="1">
      <alignment horizontal="left" vertical="center" indent="1"/>
    </xf>
    <xf numFmtId="3" fontId="7" fillId="0" borderId="0" xfId="0" applyNumberFormat="1" applyFont="1" applyAlignment="1">
      <alignment vertical="center"/>
    </xf>
    <xf numFmtId="3" fontId="7" fillId="0" borderId="0" xfId="0" applyNumberFormat="1" applyFont="1" applyAlignment="1">
      <alignment horizontal="left" vertical="center" indent="1"/>
    </xf>
    <xf numFmtId="3" fontId="6" fillId="0" borderId="0" xfId="0" applyNumberFormat="1" applyFont="1" applyAlignment="1">
      <alignment vertical="center"/>
    </xf>
    <xf numFmtId="3" fontId="7" fillId="0" borderId="0" xfId="0" quotePrefix="1" applyNumberFormat="1" applyFont="1" applyAlignment="1">
      <alignment horizontal="left" vertical="center" indent="1"/>
    </xf>
    <xf numFmtId="3" fontId="7" fillId="0" borderId="0" xfId="1" applyNumberFormat="1" applyAlignment="1">
      <alignment vertical="center"/>
    </xf>
    <xf numFmtId="3" fontId="6" fillId="10" borderId="0" xfId="0" quotePrefix="1" applyNumberFormat="1" applyFont="1" applyFill="1" applyAlignment="1">
      <alignment horizontal="left" vertical="center"/>
    </xf>
    <xf numFmtId="3" fontId="6" fillId="10" borderId="0" xfId="1" applyNumberFormat="1" applyFont="1" applyFill="1" applyAlignment="1">
      <alignment vertical="center"/>
    </xf>
    <xf numFmtId="3" fontId="7" fillId="0" borderId="0" xfId="0" applyNumberFormat="1" applyFont="1" applyAlignment="1">
      <alignment horizontal="left"/>
    </xf>
    <xf numFmtId="1" fontId="10" fillId="0" borderId="0" xfId="0" applyNumberFormat="1" applyFont="1" applyAlignment="1">
      <alignment vertical="center"/>
    </xf>
    <xf numFmtId="0" fontId="11" fillId="0" borderId="0" xfId="0" applyFont="1" applyAlignment="1">
      <alignment vertical="center"/>
    </xf>
    <xf numFmtId="3" fontId="8" fillId="10" borderId="0" xfId="0" applyNumberFormat="1" applyFont="1" applyFill="1" applyAlignment="1">
      <alignment horizontal="center" vertical="center" wrapText="1"/>
    </xf>
    <xf numFmtId="3" fontId="8" fillId="10" borderId="0" xfId="0" applyNumberFormat="1" applyFont="1" applyFill="1" applyAlignment="1">
      <alignment horizontal="center" vertical="center"/>
    </xf>
    <xf numFmtId="0" fontId="11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3" fontId="6" fillId="0" borderId="0" xfId="0" applyNumberFormat="1" applyFont="1" applyAlignment="1">
      <alignment horizontal="center" vertical="center"/>
    </xf>
  </cellXfs>
  <cellStyles count="15">
    <cellStyle name="60% - Énfasis1 2" xfId="2" xr:uid="{00000000-0005-0000-0000-000000000000}"/>
    <cellStyle name="60% - Énfasis2 2" xfId="3" xr:uid="{00000000-0005-0000-0000-000001000000}"/>
    <cellStyle name="60% - Énfasis3 2" xfId="4" xr:uid="{00000000-0005-0000-0000-000002000000}"/>
    <cellStyle name="60% - Énfasis4 2" xfId="5" xr:uid="{00000000-0005-0000-0000-000003000000}"/>
    <cellStyle name="60% - Énfasis5 2" xfId="6" xr:uid="{00000000-0005-0000-0000-000004000000}"/>
    <cellStyle name="60% - Énfasis6 2" xfId="7" xr:uid="{00000000-0005-0000-0000-000005000000}"/>
    <cellStyle name="Neutral 2" xfId="8" xr:uid="{00000000-0005-0000-0000-000006000000}"/>
    <cellStyle name="Normal" xfId="0" builtinId="0"/>
    <cellStyle name="Normal 2" xfId="9" xr:uid="{00000000-0005-0000-0000-000008000000}"/>
    <cellStyle name="Normal 2 2 2 2 2 2" xfId="10" xr:uid="{00000000-0005-0000-0000-000009000000}"/>
    <cellStyle name="Normal 2 2 3 2" xfId="11" xr:uid="{00000000-0005-0000-0000-00000A000000}"/>
    <cellStyle name="Normal 3" xfId="12" xr:uid="{00000000-0005-0000-0000-00000B000000}"/>
    <cellStyle name="Normal_n_pedmes 2" xfId="1" xr:uid="{00000000-0005-0000-0000-00000C000000}"/>
    <cellStyle name="Notas 2" xfId="13" xr:uid="{00000000-0005-0000-0000-00000D000000}"/>
    <cellStyle name="Título 4" xfId="14" xr:uid="{00000000-0005-0000-0000-00000E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-0.249977111117893"/>
    <outlinePr summaryBelow="0"/>
    <pageSetUpPr fitToPage="1"/>
  </sheetPr>
  <dimension ref="A1:N48"/>
  <sheetViews>
    <sheetView tabSelected="1" zoomScale="90" zoomScaleNormal="90" workbookViewId="0">
      <selection activeCell="A5" sqref="A5:A7"/>
    </sheetView>
  </sheetViews>
  <sheetFormatPr baseColWidth="10" defaultColWidth="11.42578125" defaultRowHeight="12.75" x14ac:dyDescent="0.2"/>
  <cols>
    <col min="1" max="1" width="56.140625" style="1" customWidth="1"/>
    <col min="2" max="6" width="12.7109375" style="1" customWidth="1"/>
    <col min="7" max="7" width="14.140625" style="1" customWidth="1"/>
    <col min="8" max="11" width="12.7109375" style="1" customWidth="1"/>
    <col min="12" max="12" width="11.7109375" style="1" customWidth="1"/>
    <col min="13" max="13" width="11.7109375" style="18" customWidth="1"/>
    <col min="14" max="16384" width="11.42578125" style="1"/>
  </cols>
  <sheetData>
    <row r="1" spans="1:13" ht="15" customHeight="1" x14ac:dyDescent="0.2">
      <c r="A1" s="24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13" ht="15" customHeight="1" x14ac:dyDescent="0.2">
      <c r="A2" s="25" t="s">
        <v>1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</row>
    <row r="3" spans="1:13" ht="15" customHeight="1" x14ac:dyDescent="0.2">
      <c r="A3" s="24">
        <v>2024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</row>
    <row r="5" spans="1:13" ht="12.75" customHeight="1" x14ac:dyDescent="0.2">
      <c r="A5" s="22" t="s">
        <v>2</v>
      </c>
      <c r="B5" s="3"/>
      <c r="C5" s="3"/>
      <c r="D5" s="4"/>
      <c r="E5" s="4"/>
      <c r="F5" s="5"/>
      <c r="G5" s="21" t="s">
        <v>3</v>
      </c>
      <c r="H5" s="5"/>
      <c r="I5" s="22" t="s">
        <v>4</v>
      </c>
      <c r="J5" s="22"/>
      <c r="K5" s="5"/>
      <c r="L5" s="22" t="s">
        <v>5</v>
      </c>
      <c r="M5" s="4"/>
    </row>
    <row r="6" spans="1:13" ht="12.75" customHeight="1" x14ac:dyDescent="0.2">
      <c r="A6" s="22"/>
      <c r="B6" s="22" t="s">
        <v>6</v>
      </c>
      <c r="C6" s="22"/>
      <c r="D6" s="22" t="s">
        <v>7</v>
      </c>
      <c r="E6" s="22"/>
      <c r="F6" s="21" t="s">
        <v>8</v>
      </c>
      <c r="G6" s="21"/>
      <c r="H6" s="21" t="s">
        <v>9</v>
      </c>
      <c r="I6" s="22" t="s">
        <v>10</v>
      </c>
      <c r="J6" s="22"/>
      <c r="K6" s="21" t="s">
        <v>11</v>
      </c>
      <c r="L6" s="22"/>
      <c r="M6" s="22" t="s">
        <v>12</v>
      </c>
    </row>
    <row r="7" spans="1:13" ht="12.75" customHeight="1" x14ac:dyDescent="0.2">
      <c r="A7" s="22"/>
      <c r="B7" s="2" t="s">
        <v>13</v>
      </c>
      <c r="C7" s="2" t="s">
        <v>14</v>
      </c>
      <c r="D7" s="2" t="s">
        <v>15</v>
      </c>
      <c r="E7" s="2" t="s">
        <v>16</v>
      </c>
      <c r="F7" s="21"/>
      <c r="G7" s="21"/>
      <c r="H7" s="21"/>
      <c r="I7" s="2" t="s">
        <v>15</v>
      </c>
      <c r="J7" s="2" t="s">
        <v>16</v>
      </c>
      <c r="K7" s="21"/>
      <c r="L7" s="22"/>
      <c r="M7" s="22"/>
    </row>
    <row r="8" spans="1:13" ht="9" customHeight="1" x14ac:dyDescent="0.2">
      <c r="A8" s="6"/>
      <c r="B8" s="7"/>
      <c r="C8" s="7"/>
      <c r="D8" s="7"/>
      <c r="E8" s="7"/>
      <c r="F8" s="7"/>
      <c r="G8" s="7"/>
      <c r="H8" s="7"/>
      <c r="I8" s="7"/>
      <c r="J8" s="7"/>
      <c r="K8" s="6"/>
      <c r="L8" s="6"/>
      <c r="M8" s="7"/>
    </row>
    <row r="9" spans="1:13" s="6" customFormat="1" ht="15" customHeight="1" x14ac:dyDescent="0.2">
      <c r="A9" s="8" t="s">
        <v>17</v>
      </c>
      <c r="B9" s="9">
        <f>SUM(B10:B25)</f>
        <v>16798</v>
      </c>
      <c r="C9" s="9">
        <f t="shared" ref="C9:M9" si="0">SUM(C10:C25)</f>
        <v>1237</v>
      </c>
      <c r="D9" s="9">
        <f t="shared" si="0"/>
        <v>2576</v>
      </c>
      <c r="E9" s="9">
        <f t="shared" si="0"/>
        <v>85</v>
      </c>
      <c r="F9" s="9">
        <f t="shared" si="0"/>
        <v>44</v>
      </c>
      <c r="G9" s="9">
        <f t="shared" si="0"/>
        <v>18</v>
      </c>
      <c r="H9" s="9">
        <f t="shared" si="0"/>
        <v>1</v>
      </c>
      <c r="I9" s="9">
        <f t="shared" si="0"/>
        <v>1415</v>
      </c>
      <c r="J9" s="9">
        <f t="shared" si="0"/>
        <v>35</v>
      </c>
      <c r="K9" s="9">
        <f t="shared" si="0"/>
        <v>3307</v>
      </c>
      <c r="L9" s="9">
        <f t="shared" si="0"/>
        <v>55</v>
      </c>
      <c r="M9" s="9">
        <f t="shared" si="0"/>
        <v>25571</v>
      </c>
    </row>
    <row r="10" spans="1:13" ht="15" customHeight="1" x14ac:dyDescent="0.2">
      <c r="A10" s="10" t="s">
        <v>18</v>
      </c>
      <c r="B10" s="1">
        <v>883</v>
      </c>
      <c r="C10" s="1">
        <v>186</v>
      </c>
      <c r="D10" s="1">
        <v>112</v>
      </c>
      <c r="E10" s="1">
        <v>13</v>
      </c>
      <c r="F10" s="1">
        <v>28</v>
      </c>
      <c r="G10" s="1">
        <v>2</v>
      </c>
      <c r="I10" s="1">
        <v>57</v>
      </c>
      <c r="J10" s="1">
        <v>2</v>
      </c>
      <c r="K10" s="1">
        <v>6</v>
      </c>
      <c r="L10" s="1">
        <v>8</v>
      </c>
      <c r="M10" s="11">
        <f t="shared" ref="M10:M41" si="1">SUM(B10:L10)</f>
        <v>1297</v>
      </c>
    </row>
    <row r="11" spans="1:13" ht="15" customHeight="1" x14ac:dyDescent="0.2">
      <c r="A11" s="12" t="s">
        <v>19</v>
      </c>
      <c r="B11" s="11">
        <v>549</v>
      </c>
      <c r="C11" s="11">
        <v>46</v>
      </c>
      <c r="D11" s="11">
        <v>117</v>
      </c>
      <c r="E11" s="11"/>
      <c r="F11" s="11"/>
      <c r="G11" s="11">
        <v>1</v>
      </c>
      <c r="H11" s="11"/>
      <c r="I11" s="11">
        <v>7</v>
      </c>
      <c r="J11" s="11"/>
      <c r="K11" s="11">
        <v>27</v>
      </c>
      <c r="L11" s="11">
        <v>1</v>
      </c>
      <c r="M11" s="11">
        <f t="shared" si="1"/>
        <v>748</v>
      </c>
    </row>
    <row r="12" spans="1:13" ht="15" customHeight="1" x14ac:dyDescent="0.2">
      <c r="A12" s="10" t="s">
        <v>20</v>
      </c>
      <c r="B12" s="11">
        <v>1127</v>
      </c>
      <c r="C12" s="11">
        <v>442</v>
      </c>
      <c r="D12" s="11">
        <v>284</v>
      </c>
      <c r="E12" s="11">
        <v>2</v>
      </c>
      <c r="F12" s="11">
        <v>2</v>
      </c>
      <c r="G12" s="11">
        <v>2</v>
      </c>
      <c r="H12" s="11"/>
      <c r="I12" s="11">
        <v>193</v>
      </c>
      <c r="J12" s="11"/>
      <c r="K12" s="11">
        <v>1253</v>
      </c>
      <c r="L12" s="11">
        <v>4</v>
      </c>
      <c r="M12" s="11">
        <f t="shared" si="1"/>
        <v>3309</v>
      </c>
    </row>
    <row r="13" spans="1:13" ht="15" customHeight="1" x14ac:dyDescent="0.2">
      <c r="A13" s="10" t="s">
        <v>21</v>
      </c>
      <c r="B13" s="11">
        <v>1437</v>
      </c>
      <c r="C13" s="11">
        <v>11</v>
      </c>
      <c r="D13" s="11">
        <v>163</v>
      </c>
      <c r="E13" s="11">
        <v>1</v>
      </c>
      <c r="F13" s="11"/>
      <c r="G13" s="11"/>
      <c r="H13" s="11"/>
      <c r="I13" s="11">
        <v>67</v>
      </c>
      <c r="J13" s="11"/>
      <c r="K13" s="11">
        <v>37</v>
      </c>
      <c r="L13" s="11">
        <v>2</v>
      </c>
      <c r="M13" s="11">
        <f t="shared" si="1"/>
        <v>1718</v>
      </c>
    </row>
    <row r="14" spans="1:13" ht="15" customHeight="1" x14ac:dyDescent="0.2">
      <c r="A14" s="10" t="s">
        <v>22</v>
      </c>
      <c r="B14" s="11">
        <v>1616</v>
      </c>
      <c r="C14" s="11">
        <v>87</v>
      </c>
      <c r="D14" s="11">
        <v>125</v>
      </c>
      <c r="E14" s="11">
        <v>1</v>
      </c>
      <c r="F14" s="11"/>
      <c r="G14" s="11"/>
      <c r="H14" s="11"/>
      <c r="I14" s="11">
        <v>109</v>
      </c>
      <c r="J14" s="11">
        <v>1</v>
      </c>
      <c r="K14" s="11">
        <v>46</v>
      </c>
      <c r="L14" s="11">
        <v>3</v>
      </c>
      <c r="M14" s="11">
        <f t="shared" si="1"/>
        <v>1988</v>
      </c>
    </row>
    <row r="15" spans="1:13" ht="15" customHeight="1" x14ac:dyDescent="0.2">
      <c r="A15" s="10" t="s">
        <v>23</v>
      </c>
      <c r="B15" s="11">
        <v>1467</v>
      </c>
      <c r="C15" s="11">
        <v>18</v>
      </c>
      <c r="D15" s="11">
        <v>114</v>
      </c>
      <c r="E15" s="11">
        <v>20</v>
      </c>
      <c r="F15" s="11"/>
      <c r="G15" s="11">
        <v>1</v>
      </c>
      <c r="H15" s="11"/>
      <c r="I15" s="11">
        <v>22</v>
      </c>
      <c r="J15" s="11"/>
      <c r="K15" s="11">
        <v>163</v>
      </c>
      <c r="L15" s="11">
        <v>7</v>
      </c>
      <c r="M15" s="11">
        <f t="shared" si="1"/>
        <v>1812</v>
      </c>
    </row>
    <row r="16" spans="1:13" ht="15" customHeight="1" x14ac:dyDescent="0.2">
      <c r="A16" s="10" t="s">
        <v>24</v>
      </c>
      <c r="B16" s="11">
        <v>428</v>
      </c>
      <c r="C16" s="11">
        <v>118</v>
      </c>
      <c r="D16" s="11">
        <v>95</v>
      </c>
      <c r="E16" s="11">
        <v>1</v>
      </c>
      <c r="F16" s="11"/>
      <c r="G16" s="11"/>
      <c r="H16" s="11"/>
      <c r="I16" s="11">
        <v>41</v>
      </c>
      <c r="J16" s="11"/>
      <c r="K16" s="11">
        <v>446</v>
      </c>
      <c r="L16" s="11">
        <v>4</v>
      </c>
      <c r="M16" s="11">
        <f t="shared" si="1"/>
        <v>1133</v>
      </c>
    </row>
    <row r="17" spans="1:13" ht="15" customHeight="1" x14ac:dyDescent="0.2">
      <c r="A17" s="10" t="s">
        <v>25</v>
      </c>
      <c r="B17" s="11">
        <v>501</v>
      </c>
      <c r="C17" s="11">
        <v>30</v>
      </c>
      <c r="D17" s="11">
        <v>43</v>
      </c>
      <c r="E17" s="11"/>
      <c r="F17" s="11"/>
      <c r="G17" s="11">
        <v>1</v>
      </c>
      <c r="H17" s="11"/>
      <c r="I17" s="11">
        <v>19</v>
      </c>
      <c r="J17" s="11"/>
      <c r="K17" s="11">
        <v>22</v>
      </c>
      <c r="L17" s="11"/>
      <c r="M17" s="11">
        <f t="shared" si="1"/>
        <v>616</v>
      </c>
    </row>
    <row r="18" spans="1:13" ht="15" customHeight="1" x14ac:dyDescent="0.2">
      <c r="A18" s="10" t="s">
        <v>26</v>
      </c>
      <c r="B18" s="11">
        <v>1001</v>
      </c>
      <c r="C18" s="11">
        <v>22</v>
      </c>
      <c r="D18" s="11">
        <v>248</v>
      </c>
      <c r="E18" s="11">
        <v>2</v>
      </c>
      <c r="F18" s="11">
        <v>1</v>
      </c>
      <c r="G18" s="11">
        <v>2</v>
      </c>
      <c r="H18" s="11"/>
      <c r="I18" s="11">
        <v>47</v>
      </c>
      <c r="J18" s="11">
        <v>1</v>
      </c>
      <c r="K18" s="11">
        <v>76</v>
      </c>
      <c r="L18" s="11">
        <v>10</v>
      </c>
      <c r="M18" s="11">
        <f t="shared" si="1"/>
        <v>1410</v>
      </c>
    </row>
    <row r="19" spans="1:13" ht="15" customHeight="1" x14ac:dyDescent="0.2">
      <c r="A19" s="10" t="s">
        <v>27</v>
      </c>
      <c r="B19" s="11">
        <v>1404</v>
      </c>
      <c r="C19" s="11">
        <v>46</v>
      </c>
      <c r="D19" s="11">
        <v>258</v>
      </c>
      <c r="E19" s="11">
        <v>2</v>
      </c>
      <c r="F19" s="11"/>
      <c r="G19" s="11">
        <v>2</v>
      </c>
      <c r="H19" s="11"/>
      <c r="I19" s="11">
        <v>140</v>
      </c>
      <c r="J19" s="11">
        <v>1</v>
      </c>
      <c r="K19" s="11">
        <v>537</v>
      </c>
      <c r="L19" s="11">
        <v>4</v>
      </c>
      <c r="M19" s="11">
        <f t="shared" si="1"/>
        <v>2394</v>
      </c>
    </row>
    <row r="20" spans="1:13" ht="15" customHeight="1" x14ac:dyDescent="0.2">
      <c r="A20" s="10" t="s">
        <v>28</v>
      </c>
      <c r="B20" s="11">
        <v>3902</v>
      </c>
      <c r="C20" s="11">
        <v>37</v>
      </c>
      <c r="D20" s="11">
        <v>279</v>
      </c>
      <c r="E20" s="11">
        <v>9</v>
      </c>
      <c r="F20" s="11">
        <v>6</v>
      </c>
      <c r="G20" s="11">
        <v>6</v>
      </c>
      <c r="H20" s="11"/>
      <c r="I20" s="11">
        <v>315</v>
      </c>
      <c r="J20" s="11">
        <v>6</v>
      </c>
      <c r="K20" s="11">
        <v>211</v>
      </c>
      <c r="L20" s="11">
        <v>1</v>
      </c>
      <c r="M20" s="11">
        <f t="shared" si="1"/>
        <v>4772</v>
      </c>
    </row>
    <row r="21" spans="1:13" ht="15" customHeight="1" x14ac:dyDescent="0.2">
      <c r="A21" s="10" t="s">
        <v>29</v>
      </c>
      <c r="B21" s="11">
        <v>334</v>
      </c>
      <c r="C21" s="11">
        <v>13</v>
      </c>
      <c r="D21" s="11">
        <v>219</v>
      </c>
      <c r="E21" s="11"/>
      <c r="F21" s="11"/>
      <c r="G21" s="11">
        <v>1</v>
      </c>
      <c r="H21" s="11"/>
      <c r="I21" s="11">
        <v>157</v>
      </c>
      <c r="J21" s="11">
        <v>1</v>
      </c>
      <c r="K21" s="11">
        <v>330</v>
      </c>
      <c r="L21" s="11">
        <v>5</v>
      </c>
      <c r="M21" s="11">
        <f t="shared" si="1"/>
        <v>1060</v>
      </c>
    </row>
    <row r="22" spans="1:13" ht="15" customHeight="1" x14ac:dyDescent="0.2">
      <c r="A22" s="10" t="s">
        <v>30</v>
      </c>
      <c r="B22" s="11">
        <v>471</v>
      </c>
      <c r="C22" s="11">
        <v>21</v>
      </c>
      <c r="D22" s="11">
        <v>60</v>
      </c>
      <c r="E22" s="11">
        <v>12</v>
      </c>
      <c r="F22" s="11"/>
      <c r="G22" s="11"/>
      <c r="H22" s="11"/>
      <c r="I22" s="11">
        <v>14</v>
      </c>
      <c r="J22" s="11">
        <v>1</v>
      </c>
      <c r="K22" s="11">
        <v>4</v>
      </c>
      <c r="L22" s="11">
        <v>3</v>
      </c>
      <c r="M22" s="11">
        <f t="shared" si="1"/>
        <v>586</v>
      </c>
    </row>
    <row r="23" spans="1:13" ht="15" customHeight="1" x14ac:dyDescent="0.2">
      <c r="A23" s="10" t="s">
        <v>31</v>
      </c>
      <c r="B23" s="11">
        <v>710</v>
      </c>
      <c r="C23" s="11">
        <v>85</v>
      </c>
      <c r="D23" s="11">
        <v>82</v>
      </c>
      <c r="E23" s="11">
        <v>13</v>
      </c>
      <c r="F23" s="11"/>
      <c r="G23" s="11"/>
      <c r="H23" s="11"/>
      <c r="I23" s="11">
        <v>11</v>
      </c>
      <c r="J23" s="11"/>
      <c r="K23" s="11">
        <v>19</v>
      </c>
      <c r="L23" s="11"/>
      <c r="M23" s="11">
        <f t="shared" si="1"/>
        <v>920</v>
      </c>
    </row>
    <row r="24" spans="1:13" ht="15" customHeight="1" x14ac:dyDescent="0.2">
      <c r="A24" s="10" t="s">
        <v>32</v>
      </c>
      <c r="B24" s="11">
        <v>258</v>
      </c>
      <c r="C24" s="11">
        <v>29</v>
      </c>
      <c r="D24" s="11">
        <v>152</v>
      </c>
      <c r="E24" s="11">
        <v>9</v>
      </c>
      <c r="F24" s="11">
        <v>6</v>
      </c>
      <c r="G24" s="11"/>
      <c r="H24" s="11">
        <v>1</v>
      </c>
      <c r="I24" s="11">
        <v>71</v>
      </c>
      <c r="J24" s="11">
        <v>22</v>
      </c>
      <c r="K24" s="11">
        <v>3</v>
      </c>
      <c r="L24" s="11">
        <v>2</v>
      </c>
      <c r="M24" s="11">
        <f t="shared" si="1"/>
        <v>553</v>
      </c>
    </row>
    <row r="25" spans="1:13" ht="15" customHeight="1" x14ac:dyDescent="0.2">
      <c r="A25" s="10" t="s">
        <v>33</v>
      </c>
      <c r="B25" s="11">
        <v>710</v>
      </c>
      <c r="C25" s="11">
        <v>46</v>
      </c>
      <c r="D25" s="11">
        <v>225</v>
      </c>
      <c r="E25" s="11"/>
      <c r="F25" s="11">
        <v>1</v>
      </c>
      <c r="G25" s="11"/>
      <c r="H25" s="11"/>
      <c r="I25" s="11">
        <v>145</v>
      </c>
      <c r="J25" s="11"/>
      <c r="K25" s="11">
        <v>127</v>
      </c>
      <c r="L25" s="11">
        <v>1</v>
      </c>
      <c r="M25" s="11">
        <f t="shared" si="1"/>
        <v>1255</v>
      </c>
    </row>
    <row r="26" spans="1:13" s="6" customFormat="1" ht="15" customHeight="1" collapsed="1" x14ac:dyDescent="0.2">
      <c r="A26" s="8" t="s">
        <v>34</v>
      </c>
      <c r="B26" s="9">
        <f t="shared" ref="B26:L26" si="2">SUM(B27:B35)</f>
        <v>9336</v>
      </c>
      <c r="C26" s="9">
        <f t="shared" si="2"/>
        <v>502</v>
      </c>
      <c r="D26" s="9">
        <f t="shared" si="2"/>
        <v>1271</v>
      </c>
      <c r="E26" s="9">
        <f t="shared" si="2"/>
        <v>15</v>
      </c>
      <c r="F26" s="9">
        <f t="shared" si="2"/>
        <v>14</v>
      </c>
      <c r="G26" s="9">
        <f t="shared" si="2"/>
        <v>4</v>
      </c>
      <c r="H26" s="9">
        <f t="shared" si="2"/>
        <v>0</v>
      </c>
      <c r="I26" s="9">
        <f t="shared" si="2"/>
        <v>353</v>
      </c>
      <c r="J26" s="9">
        <f t="shared" si="2"/>
        <v>5</v>
      </c>
      <c r="K26" s="9">
        <f t="shared" si="2"/>
        <v>1305</v>
      </c>
      <c r="L26" s="9">
        <f t="shared" si="2"/>
        <v>3</v>
      </c>
      <c r="M26" s="13">
        <f t="shared" si="1"/>
        <v>12808</v>
      </c>
    </row>
    <row r="27" spans="1:13" ht="15" customHeight="1" x14ac:dyDescent="0.2">
      <c r="A27" s="12" t="s">
        <v>35</v>
      </c>
      <c r="B27" s="11">
        <v>1736</v>
      </c>
      <c r="C27" s="11">
        <v>99</v>
      </c>
      <c r="D27" s="11">
        <v>170</v>
      </c>
      <c r="E27" s="11">
        <v>7</v>
      </c>
      <c r="F27" s="11">
        <v>1</v>
      </c>
      <c r="G27" s="11"/>
      <c r="H27" s="11"/>
      <c r="I27" s="11">
        <v>41</v>
      </c>
      <c r="J27" s="11">
        <v>4</v>
      </c>
      <c r="K27" s="11">
        <v>135</v>
      </c>
      <c r="L27" s="11">
        <v>1</v>
      </c>
      <c r="M27" s="11">
        <f t="shared" si="1"/>
        <v>2194</v>
      </c>
    </row>
    <row r="28" spans="1:13" ht="15" customHeight="1" x14ac:dyDescent="0.2">
      <c r="A28" s="12" t="s">
        <v>36</v>
      </c>
      <c r="B28" s="11">
        <v>2044</v>
      </c>
      <c r="C28" s="11">
        <v>68</v>
      </c>
      <c r="D28" s="11">
        <v>78</v>
      </c>
      <c r="E28" s="11">
        <v>7</v>
      </c>
      <c r="F28" s="11"/>
      <c r="G28" s="11"/>
      <c r="H28" s="11"/>
      <c r="I28" s="11">
        <v>46</v>
      </c>
      <c r="J28" s="11"/>
      <c r="K28" s="11">
        <v>123</v>
      </c>
      <c r="L28" s="11"/>
      <c r="M28" s="11">
        <f t="shared" si="1"/>
        <v>2366</v>
      </c>
    </row>
    <row r="29" spans="1:13" ht="15" customHeight="1" x14ac:dyDescent="0.2">
      <c r="A29" s="12" t="s">
        <v>37</v>
      </c>
      <c r="B29" s="11">
        <v>1424</v>
      </c>
      <c r="C29" s="11">
        <v>105</v>
      </c>
      <c r="D29" s="11">
        <v>217</v>
      </c>
      <c r="E29" s="11"/>
      <c r="F29" s="11">
        <v>1</v>
      </c>
      <c r="G29" s="11">
        <v>2</v>
      </c>
      <c r="H29" s="11"/>
      <c r="I29" s="11">
        <v>72</v>
      </c>
      <c r="J29" s="11">
        <v>1</v>
      </c>
      <c r="K29" s="11">
        <v>191</v>
      </c>
      <c r="L29" s="11">
        <v>1</v>
      </c>
      <c r="M29" s="11">
        <f>SUM(B29:L29)</f>
        <v>2014</v>
      </c>
    </row>
    <row r="30" spans="1:13" ht="15" customHeight="1" x14ac:dyDescent="0.2">
      <c r="A30" s="12" t="s">
        <v>38</v>
      </c>
      <c r="B30" s="11">
        <v>1977</v>
      </c>
      <c r="C30" s="11">
        <v>80</v>
      </c>
      <c r="D30" s="11">
        <v>381</v>
      </c>
      <c r="E30" s="11"/>
      <c r="F30" s="11">
        <v>1</v>
      </c>
      <c r="G30" s="11"/>
      <c r="H30" s="11"/>
      <c r="I30" s="11">
        <v>93</v>
      </c>
      <c r="J30" s="11"/>
      <c r="K30" s="11">
        <v>392</v>
      </c>
      <c r="L30" s="11">
        <v>1</v>
      </c>
      <c r="M30" s="11">
        <f t="shared" si="1"/>
        <v>2925</v>
      </c>
    </row>
    <row r="31" spans="1:13" ht="15" customHeight="1" x14ac:dyDescent="0.2">
      <c r="A31" s="14" t="s">
        <v>39</v>
      </c>
      <c r="B31" s="11">
        <v>1462</v>
      </c>
      <c r="C31" s="11">
        <v>143</v>
      </c>
      <c r="D31" s="11">
        <v>231</v>
      </c>
      <c r="E31" s="11"/>
      <c r="F31" s="11"/>
      <c r="G31" s="11"/>
      <c r="H31" s="11"/>
      <c r="I31" s="11">
        <v>28</v>
      </c>
      <c r="J31" s="11"/>
      <c r="K31" s="11">
        <v>378</v>
      </c>
      <c r="L31" s="11"/>
      <c r="M31" s="11">
        <f t="shared" si="1"/>
        <v>2242</v>
      </c>
    </row>
    <row r="32" spans="1:13" ht="15" customHeight="1" x14ac:dyDescent="0.2">
      <c r="A32" s="14" t="s">
        <v>40</v>
      </c>
      <c r="B32" s="11">
        <v>33</v>
      </c>
      <c r="C32" s="11"/>
      <c r="D32" s="11">
        <v>31</v>
      </c>
      <c r="E32" s="11">
        <v>1</v>
      </c>
      <c r="F32" s="11">
        <v>2</v>
      </c>
      <c r="G32" s="11">
        <v>1</v>
      </c>
      <c r="H32" s="11"/>
      <c r="I32" s="11">
        <v>11</v>
      </c>
      <c r="J32" s="11"/>
      <c r="K32" s="11"/>
      <c r="L32" s="11"/>
      <c r="M32" s="11">
        <f t="shared" si="1"/>
        <v>79</v>
      </c>
    </row>
    <row r="33" spans="1:14" ht="15" customHeight="1" x14ac:dyDescent="0.2">
      <c r="A33" s="12" t="s">
        <v>41</v>
      </c>
      <c r="B33" s="11">
        <v>257</v>
      </c>
      <c r="C33" s="11">
        <v>6</v>
      </c>
      <c r="D33" s="11">
        <v>63</v>
      </c>
      <c r="E33" s="11"/>
      <c r="F33" s="11"/>
      <c r="G33" s="11"/>
      <c r="H33" s="11"/>
      <c r="I33" s="11">
        <v>8</v>
      </c>
      <c r="J33" s="11"/>
      <c r="K33" s="11"/>
      <c r="L33" s="11"/>
      <c r="M33" s="11">
        <f t="shared" si="1"/>
        <v>334</v>
      </c>
    </row>
    <row r="34" spans="1:14" ht="15" customHeight="1" x14ac:dyDescent="0.2">
      <c r="A34" s="12" t="s">
        <v>42</v>
      </c>
      <c r="B34" s="11">
        <v>111</v>
      </c>
      <c r="C34" s="11"/>
      <c r="D34" s="11">
        <v>23</v>
      </c>
      <c r="E34" s="11"/>
      <c r="F34" s="11">
        <v>6</v>
      </c>
      <c r="G34" s="11">
        <v>1</v>
      </c>
      <c r="H34" s="11"/>
      <c r="I34" s="11">
        <v>14</v>
      </c>
      <c r="J34" s="11"/>
      <c r="K34" s="11"/>
      <c r="L34" s="11"/>
      <c r="M34" s="11">
        <f t="shared" si="1"/>
        <v>155</v>
      </c>
    </row>
    <row r="35" spans="1:14" ht="15" customHeight="1" x14ac:dyDescent="0.2">
      <c r="A35" s="12" t="s">
        <v>43</v>
      </c>
      <c r="B35" s="11">
        <v>292</v>
      </c>
      <c r="C35" s="11">
        <v>1</v>
      </c>
      <c r="D35" s="11">
        <v>77</v>
      </c>
      <c r="E35" s="11"/>
      <c r="F35" s="11">
        <v>3</v>
      </c>
      <c r="G35" s="11"/>
      <c r="H35" s="11"/>
      <c r="I35" s="11">
        <v>40</v>
      </c>
      <c r="J35" s="11"/>
      <c r="K35" s="11">
        <v>86</v>
      </c>
      <c r="L35" s="11"/>
      <c r="M35" s="11">
        <f t="shared" si="1"/>
        <v>499</v>
      </c>
    </row>
    <row r="36" spans="1:14" s="6" customFormat="1" ht="15" customHeight="1" x14ac:dyDescent="0.2">
      <c r="A36" s="8" t="s">
        <v>44</v>
      </c>
      <c r="B36" s="9">
        <f t="shared" ref="B36:L36" si="3">SUM(B37:B41)</f>
        <v>760</v>
      </c>
      <c r="C36" s="9">
        <f t="shared" si="3"/>
        <v>45</v>
      </c>
      <c r="D36" s="9">
        <f t="shared" si="3"/>
        <v>106</v>
      </c>
      <c r="E36" s="9">
        <f t="shared" si="3"/>
        <v>0</v>
      </c>
      <c r="F36" s="9">
        <f t="shared" si="3"/>
        <v>2</v>
      </c>
      <c r="G36" s="9">
        <f t="shared" si="3"/>
        <v>7</v>
      </c>
      <c r="H36" s="9">
        <f t="shared" si="3"/>
        <v>0</v>
      </c>
      <c r="I36" s="9">
        <f t="shared" si="3"/>
        <v>46</v>
      </c>
      <c r="J36" s="9">
        <f t="shared" si="3"/>
        <v>6</v>
      </c>
      <c r="K36" s="9">
        <f t="shared" si="3"/>
        <v>84</v>
      </c>
      <c r="L36" s="9">
        <f t="shared" si="3"/>
        <v>1</v>
      </c>
      <c r="M36" s="13">
        <f t="shared" si="1"/>
        <v>1057</v>
      </c>
    </row>
    <row r="37" spans="1:14" s="6" customFormat="1" ht="15" customHeight="1" x14ac:dyDescent="0.2">
      <c r="A37" s="12" t="s">
        <v>45</v>
      </c>
      <c r="B37" s="11">
        <v>70</v>
      </c>
      <c r="C37" s="11">
        <v>5</v>
      </c>
      <c r="D37" s="11">
        <v>14</v>
      </c>
      <c r="E37" s="11"/>
      <c r="F37" s="11"/>
      <c r="G37" s="11">
        <v>3</v>
      </c>
      <c r="H37" s="11"/>
      <c r="I37" s="11">
        <v>3</v>
      </c>
      <c r="J37" s="11">
        <v>6</v>
      </c>
      <c r="K37" s="15">
        <v>12</v>
      </c>
      <c r="L37" s="15"/>
      <c r="M37" s="11">
        <f t="shared" si="1"/>
        <v>113</v>
      </c>
    </row>
    <row r="38" spans="1:14" s="6" customFormat="1" ht="15" customHeight="1" x14ac:dyDescent="0.2">
      <c r="A38" s="12" t="s">
        <v>46</v>
      </c>
      <c r="B38" s="11">
        <v>5</v>
      </c>
      <c r="C38" s="11"/>
      <c r="D38" s="11">
        <v>12</v>
      </c>
      <c r="E38" s="11"/>
      <c r="F38" s="11">
        <v>2</v>
      </c>
      <c r="G38" s="11"/>
      <c r="H38" s="11"/>
      <c r="I38" s="11">
        <v>3</v>
      </c>
      <c r="J38" s="11"/>
      <c r="K38" s="15"/>
      <c r="L38" s="15"/>
      <c r="M38" s="11">
        <f t="shared" si="1"/>
        <v>22</v>
      </c>
    </row>
    <row r="39" spans="1:14" s="6" customFormat="1" ht="15" customHeight="1" x14ac:dyDescent="0.2">
      <c r="A39" s="12" t="s">
        <v>47</v>
      </c>
      <c r="B39" s="11">
        <v>57</v>
      </c>
      <c r="C39" s="11"/>
      <c r="D39" s="11">
        <v>9</v>
      </c>
      <c r="E39" s="11"/>
      <c r="F39" s="11"/>
      <c r="G39" s="11"/>
      <c r="H39" s="11"/>
      <c r="I39" s="11">
        <v>8</v>
      </c>
      <c r="J39" s="11"/>
      <c r="K39" s="15">
        <v>1</v>
      </c>
      <c r="L39" s="15"/>
      <c r="M39" s="11">
        <f t="shared" si="1"/>
        <v>75</v>
      </c>
    </row>
    <row r="40" spans="1:14" ht="15" customHeight="1" x14ac:dyDescent="0.2">
      <c r="A40" s="12" t="s">
        <v>48</v>
      </c>
      <c r="B40" s="11">
        <v>201</v>
      </c>
      <c r="C40" s="11">
        <v>31</v>
      </c>
      <c r="D40" s="11">
        <v>46</v>
      </c>
      <c r="E40" s="11"/>
      <c r="F40" s="11"/>
      <c r="G40" s="11">
        <v>4</v>
      </c>
      <c r="H40" s="11"/>
      <c r="I40" s="11">
        <v>24</v>
      </c>
      <c r="J40" s="11"/>
      <c r="K40" s="11">
        <v>71</v>
      </c>
      <c r="L40" s="11"/>
      <c r="M40" s="11">
        <f t="shared" si="1"/>
        <v>377</v>
      </c>
    </row>
    <row r="41" spans="1:14" ht="15" customHeight="1" x14ac:dyDescent="0.2">
      <c r="A41" s="12" t="s">
        <v>49</v>
      </c>
      <c r="B41" s="11">
        <v>427</v>
      </c>
      <c r="C41" s="11">
        <v>9</v>
      </c>
      <c r="D41" s="11">
        <v>25</v>
      </c>
      <c r="E41" s="11"/>
      <c r="F41" s="11"/>
      <c r="G41" s="11"/>
      <c r="H41" s="11"/>
      <c r="I41" s="11">
        <v>8</v>
      </c>
      <c r="J41" s="11"/>
      <c r="K41" s="11"/>
      <c r="L41" s="11">
        <v>1</v>
      </c>
      <c r="M41" s="11">
        <f t="shared" si="1"/>
        <v>470</v>
      </c>
    </row>
    <row r="42" spans="1:14" ht="9" customHeight="1" x14ac:dyDescent="0.2">
      <c r="M42" s="1"/>
    </row>
    <row r="43" spans="1:14" ht="15" customHeight="1" x14ac:dyDescent="0.2">
      <c r="A43" s="16" t="s">
        <v>50</v>
      </c>
      <c r="B43" s="17">
        <f t="shared" ref="B43:M43" si="4">SUM(B9,B26,B36)</f>
        <v>26894</v>
      </c>
      <c r="C43" s="17">
        <f t="shared" si="4"/>
        <v>1784</v>
      </c>
      <c r="D43" s="17">
        <f t="shared" si="4"/>
        <v>3953</v>
      </c>
      <c r="E43" s="17">
        <f t="shared" si="4"/>
        <v>100</v>
      </c>
      <c r="F43" s="17">
        <f t="shared" si="4"/>
        <v>60</v>
      </c>
      <c r="G43" s="17">
        <f t="shared" si="4"/>
        <v>29</v>
      </c>
      <c r="H43" s="17">
        <f t="shared" si="4"/>
        <v>1</v>
      </c>
      <c r="I43" s="17">
        <f t="shared" si="4"/>
        <v>1814</v>
      </c>
      <c r="J43" s="17">
        <f t="shared" si="4"/>
        <v>46</v>
      </c>
      <c r="K43" s="17">
        <f t="shared" si="4"/>
        <v>4696</v>
      </c>
      <c r="L43" s="17">
        <f t="shared" si="4"/>
        <v>59</v>
      </c>
      <c r="M43" s="17">
        <f t="shared" si="4"/>
        <v>39436</v>
      </c>
      <c r="N43" s="9"/>
    </row>
    <row r="44" spans="1:14" x14ac:dyDescent="0.2">
      <c r="N44" s="9"/>
    </row>
    <row r="45" spans="1:14" ht="12.75" customHeight="1" x14ac:dyDescent="0.2">
      <c r="A45" s="19" t="s">
        <v>51</v>
      </c>
      <c r="N45" s="9"/>
    </row>
    <row r="46" spans="1:14" x14ac:dyDescent="0.2">
      <c r="A46" s="23"/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</row>
    <row r="47" spans="1:14" s="9" customFormat="1" ht="12.75" customHeight="1" x14ac:dyDescent="0.2"/>
    <row r="48" spans="1:14" ht="13.5" customHeight="1" x14ac:dyDescent="0.2">
      <c r="A48" s="20" t="s">
        <v>52</v>
      </c>
    </row>
  </sheetData>
  <mergeCells count="15">
    <mergeCell ref="A1:M1"/>
    <mergeCell ref="A2:M2"/>
    <mergeCell ref="A3:M3"/>
    <mergeCell ref="A5:A7"/>
    <mergeCell ref="G5:G7"/>
    <mergeCell ref="I5:J5"/>
    <mergeCell ref="L5:L7"/>
    <mergeCell ref="B6:C6"/>
    <mergeCell ref="D6:E6"/>
    <mergeCell ref="F6:F7"/>
    <mergeCell ref="H6:H7"/>
    <mergeCell ref="I6:J6"/>
    <mergeCell ref="K6:K7"/>
    <mergeCell ref="M6:M7"/>
    <mergeCell ref="A46:M46"/>
  </mergeCells>
  <printOptions horizontalCentered="1"/>
  <pageMargins left="0.39370078740157483" right="0.39370078740157483" top="0.78740157480314965" bottom="0.78740157480314965" header="0.51181102362204722" footer="0.51181102362204722"/>
  <pageSetup scale="5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educación superior_ok</vt:lpstr>
      <vt:lpstr>'educación superior_ok'!Títulos_a_imprimir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</dc:creator>
  <cp:lastModifiedBy>Ricardo Navarro</cp:lastModifiedBy>
  <dcterms:created xsi:type="dcterms:W3CDTF">2024-05-06T17:13:56Z</dcterms:created>
  <dcterms:modified xsi:type="dcterms:W3CDTF">2024-05-07T17:07:03Z</dcterms:modified>
</cp:coreProperties>
</file>