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60" yWindow="1080" windowWidth="16875" windowHeight="12615"/>
  </bookViews>
  <sheets>
    <sheet name="suayed por modalidad y sede" sheetId="1" r:id="rId1"/>
  </sheets>
  <externalReferences>
    <externalReference r:id="rId2"/>
    <externalReference r:id="rId3"/>
    <externalReference r:id="rId4"/>
    <externalReference r:id="rId5"/>
  </externalReferences>
  <definedNames>
    <definedName name="__pobesc">#REF!</definedName>
    <definedName name="_03_02_2021_20_36" localSheetId="0">[2]datos!#REF!</definedName>
    <definedName name="_03_02_2021_20_36">[2]datos!#REF!</definedName>
    <definedName name="_xlnm._FilterDatabase" localSheetId="0" hidden="1">'suayed por modalidad y sede'!$A$8:$H$122</definedName>
    <definedName name="a">#REF!</definedName>
    <definedName name="ana" localSheetId="0">[2]datos!#REF!</definedName>
    <definedName name="ana">[2]datos!#REF!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'[2]pe posgrado'!$A$11,'[2]pe posgrado'!$H$11</definedName>
    <definedName name="ec">#REF!</definedName>
    <definedName name="EgresoBac2002">#REF!</definedName>
    <definedName name="EgresoFinal">#REF!</definedName>
    <definedName name="Especialización">'[2]pe posgrado'!$A$9,'[2]pe posgrado'!$H$9</definedName>
    <definedName name="ex">#REF!</definedName>
    <definedName name="exa_grado">#REF!</definedName>
    <definedName name="Excel_BuiltIn_Database">#REF!</definedName>
    <definedName name="exprpf2021">#REF!</definedName>
    <definedName name="gg">#REF!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 localSheetId="0">#REF!</definedName>
    <definedName name="inic">#REF!</definedName>
    <definedName name="lic">#REF!</definedName>
    <definedName name="lllllll">#REF!</definedName>
    <definedName name="maedoc">#REF!</definedName>
    <definedName name="Maestría_total">'[2]pe posgrado'!$A$10,'[2]pe posgrado'!$H$10</definedName>
    <definedName name="maeydoc">#REF!</definedName>
    <definedName name="maydoc">#REF!</definedName>
    <definedName name="mmmmm" localSheetId="0">#REF!</definedName>
    <definedName name="mmmmm">#REF!</definedName>
    <definedName name="mooc">#REF!</definedName>
    <definedName name="myd">#REF!</definedName>
    <definedName name="ok" localSheetId="0">'[4]9119B'!$A$1:$L$312</definedName>
    <definedName name="ok">'[4]9119B'!$A$1:$L$312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  <definedName name="ser">#REF!</definedName>
    <definedName name="sin">#REF!</definedName>
    <definedName name="sist">#REF!</definedName>
    <definedName name="sss">#REF!</definedName>
    <definedName name="_xlnm.Print_Titles" localSheetId="0">'suayed por modalidad y sede'!$5:$6</definedName>
  </definedNames>
  <calcPr calcId="145621"/>
</workbook>
</file>

<file path=xl/calcChain.xml><?xml version="1.0" encoding="utf-8"?>
<calcChain xmlns="http://schemas.openxmlformats.org/spreadsheetml/2006/main">
  <c r="H160" i="1" l="1"/>
  <c r="G160" i="1"/>
  <c r="D160" i="1"/>
  <c r="G159" i="1"/>
  <c r="D159" i="1"/>
  <c r="H159" i="1" s="1"/>
  <c r="G158" i="1"/>
  <c r="D158" i="1"/>
  <c r="H158" i="1" s="1"/>
  <c r="G157" i="1"/>
  <c r="H157" i="1" s="1"/>
  <c r="D157" i="1"/>
  <c r="G156" i="1"/>
  <c r="D156" i="1"/>
  <c r="H156" i="1" s="1"/>
  <c r="G155" i="1"/>
  <c r="H155" i="1" s="1"/>
  <c r="D155" i="1"/>
  <c r="G154" i="1"/>
  <c r="D154" i="1"/>
  <c r="H154" i="1" s="1"/>
  <c r="G153" i="1"/>
  <c r="D153" i="1"/>
  <c r="H153" i="1" s="1"/>
  <c r="H152" i="1"/>
  <c r="G152" i="1"/>
  <c r="D152" i="1"/>
  <c r="G151" i="1"/>
  <c r="D151" i="1"/>
  <c r="H151" i="1" s="1"/>
  <c r="G150" i="1"/>
  <c r="D150" i="1"/>
  <c r="H150" i="1" s="1"/>
  <c r="G149" i="1"/>
  <c r="D149" i="1"/>
  <c r="H149" i="1" s="1"/>
  <c r="G148" i="1"/>
  <c r="D148" i="1"/>
  <c r="H148" i="1" s="1"/>
  <c r="G147" i="1"/>
  <c r="H147" i="1" s="1"/>
  <c r="D147" i="1"/>
  <c r="G146" i="1"/>
  <c r="D146" i="1"/>
  <c r="H146" i="1" s="1"/>
  <c r="G145" i="1"/>
  <c r="D145" i="1"/>
  <c r="H145" i="1" s="1"/>
  <c r="H144" i="1"/>
  <c r="G144" i="1"/>
  <c r="D144" i="1"/>
  <c r="G143" i="1"/>
  <c r="D143" i="1"/>
  <c r="H143" i="1" s="1"/>
  <c r="G142" i="1"/>
  <c r="D142" i="1"/>
  <c r="H142" i="1" s="1"/>
  <c r="G141" i="1"/>
  <c r="D141" i="1"/>
  <c r="H141" i="1" s="1"/>
  <c r="G140" i="1"/>
  <c r="D140" i="1"/>
  <c r="H140" i="1" s="1"/>
  <c r="G139" i="1"/>
  <c r="H139" i="1" s="1"/>
  <c r="D139" i="1"/>
  <c r="G138" i="1"/>
  <c r="D138" i="1"/>
  <c r="H138" i="1" s="1"/>
  <c r="G137" i="1"/>
  <c r="D137" i="1"/>
  <c r="H137" i="1" s="1"/>
  <c r="H136" i="1"/>
  <c r="G136" i="1"/>
  <c r="D136" i="1"/>
  <c r="G135" i="1"/>
  <c r="D135" i="1"/>
  <c r="H135" i="1" s="1"/>
  <c r="G134" i="1"/>
  <c r="D134" i="1"/>
  <c r="H134" i="1" s="1"/>
  <c r="G133" i="1"/>
  <c r="D133" i="1"/>
  <c r="H133" i="1" s="1"/>
  <c r="G132" i="1"/>
  <c r="D132" i="1"/>
  <c r="H132" i="1" s="1"/>
  <c r="G131" i="1"/>
  <c r="H131" i="1" s="1"/>
  <c r="D131" i="1"/>
  <c r="G130" i="1"/>
  <c r="D130" i="1"/>
  <c r="H130" i="1" s="1"/>
  <c r="G129" i="1"/>
  <c r="D129" i="1"/>
  <c r="H129" i="1" s="1"/>
  <c r="H128" i="1"/>
  <c r="G128" i="1"/>
  <c r="D128" i="1"/>
  <c r="H127" i="1"/>
  <c r="G127" i="1"/>
  <c r="D127" i="1"/>
  <c r="G126" i="1"/>
  <c r="D126" i="1"/>
  <c r="H126" i="1" s="1"/>
  <c r="G125" i="1"/>
  <c r="D125" i="1"/>
  <c r="H125" i="1" s="1"/>
  <c r="F124" i="1"/>
  <c r="E124" i="1"/>
  <c r="G124" i="1" s="1"/>
  <c r="D124" i="1"/>
  <c r="C124" i="1"/>
  <c r="B124" i="1"/>
  <c r="F8" i="1"/>
  <c r="F162" i="1" s="1"/>
  <c r="E8" i="1"/>
  <c r="E162" i="1" s="1"/>
  <c r="G162" i="1" s="1"/>
  <c r="C8" i="1"/>
  <c r="C162" i="1" s="1"/>
  <c r="B8" i="1"/>
  <c r="B162" i="1" s="1"/>
  <c r="D162" i="1" s="1"/>
  <c r="H162" i="1" s="1"/>
  <c r="H124" i="1" l="1"/>
  <c r="D8" i="1"/>
  <c r="G8" i="1"/>
  <c r="H8" i="1" l="1"/>
</calcChain>
</file>

<file path=xl/sharedStrings.xml><?xml version="1.0" encoding="utf-8"?>
<sst xmlns="http://schemas.openxmlformats.org/spreadsheetml/2006/main" count="416" uniqueCount="67">
  <si>
    <t>UNAM. POBLACIÓN ESCOLAR. LICENCIATURA</t>
  </si>
  <si>
    <t>SISTEMA UNIVERSIDAD ABIERTA Y EDUCACIÓN A DISTANCIA POR MODALIDAD Y SEDE</t>
  </si>
  <si>
    <t>2024-2025</t>
  </si>
  <si>
    <t>Modalidad / Estado / Entidad académica / Carrera</t>
  </si>
  <si>
    <t>Primer Ingreso</t>
  </si>
  <si>
    <t>Reingreso</t>
  </si>
  <si>
    <t>Población</t>
  </si>
  <si>
    <t>Hombres</t>
  </si>
  <si>
    <t>Mujeres</t>
  </si>
  <si>
    <t xml:space="preserve">     Total</t>
  </si>
  <si>
    <t>Total</t>
  </si>
  <si>
    <t>total</t>
  </si>
  <si>
    <t>EDUCACIÓN A DISTANCIA</t>
  </si>
  <si>
    <t>CD. MÉXICO Y ÁREA METROPOLITANA</t>
  </si>
  <si>
    <t>Escuela Nacional de Trabajo Social</t>
  </si>
  <si>
    <t>Trabajo Social</t>
  </si>
  <si>
    <t>Facultad de Ciencias Políticas y Sociales</t>
  </si>
  <si>
    <t>Ciencias de la Comunicación</t>
  </si>
  <si>
    <t>Ciencias Políticas y Administración Pública</t>
  </si>
  <si>
    <t>Relaciones Internacionales</t>
  </si>
  <si>
    <t>Sociología</t>
  </si>
  <si>
    <t>Facultad de Contaduría y Administración</t>
  </si>
  <si>
    <t>Administración</t>
  </si>
  <si>
    <t>Contaduría</t>
  </si>
  <si>
    <r>
      <t>Informática</t>
    </r>
    <r>
      <rPr>
        <vertAlign val="superscript"/>
        <sz val="10"/>
        <rFont val="Arial"/>
        <family val="2"/>
      </rPr>
      <t>a</t>
    </r>
  </si>
  <si>
    <t>Facultad de Derecho</t>
  </si>
  <si>
    <t>Derecho</t>
  </si>
  <si>
    <t>Facultad de Economía</t>
  </si>
  <si>
    <t>Economía</t>
  </si>
  <si>
    <t>Facultad de Estudios Superiores "Acatlán"</t>
  </si>
  <si>
    <t>Enseñanza de Alemán como Lengua Extranjera</t>
  </si>
  <si>
    <t>Enseñanza de Español como Lengua Extranjera</t>
  </si>
  <si>
    <t>Enseñanza de Francés como Lengua Extranjera</t>
  </si>
  <si>
    <t>Enseñanza de Inglés como Lengua Extranjera</t>
  </si>
  <si>
    <t>Enseñanza de Italiano como Lengua Extranjera</t>
  </si>
  <si>
    <t>Facultad de Estudios Superiores "Cuautitlán"</t>
  </si>
  <si>
    <t>Diseño y Comunicación Visual</t>
  </si>
  <si>
    <t>Facultad de Estudios Superiores "Iztacala"</t>
  </si>
  <si>
    <t>Psicología</t>
  </si>
  <si>
    <t>Facultad de Filosofía y Letras</t>
  </si>
  <si>
    <t>Bibliotecología y Estudios de la Información</t>
  </si>
  <si>
    <t>Pedagogía</t>
  </si>
  <si>
    <t>ESTADO DE MÉXICO</t>
  </si>
  <si>
    <t>-</t>
  </si>
  <si>
    <t>MICHOACÁN</t>
  </si>
  <si>
    <t>Escuela Nacional de Estudios Superiores, Unidad Morelia</t>
  </si>
  <si>
    <t>Administración de Archivos y Gestión Documental</t>
  </si>
  <si>
    <t>PUEBLA</t>
  </si>
  <si>
    <t>OAXACA</t>
  </si>
  <si>
    <t>TLAXCALA</t>
  </si>
  <si>
    <t>SINALOA</t>
  </si>
  <si>
    <t>QUERÉTARO</t>
  </si>
  <si>
    <t>SISTEMA UNIVERSIDAD ABIERTA</t>
  </si>
  <si>
    <t>Facultad de Enfermería y Obstetricia</t>
  </si>
  <si>
    <r>
      <t>Enfermería</t>
    </r>
    <r>
      <rPr>
        <vertAlign val="superscript"/>
        <sz val="10"/>
        <rFont val="Arial"/>
        <family val="2"/>
      </rPr>
      <t>b</t>
    </r>
  </si>
  <si>
    <t>Filosofía</t>
  </si>
  <si>
    <t>Geografía</t>
  </si>
  <si>
    <t>Historia</t>
  </si>
  <si>
    <t>Lengua y Literaturas Hispánicas</t>
  </si>
  <si>
    <t>Lengua y Literaturas Modernas (Letras Inglesas)</t>
  </si>
  <si>
    <t>Facultad de Psicología</t>
  </si>
  <si>
    <t>Facultad de Estudios Superiores Acatlán</t>
  </si>
  <si>
    <t>Facultad de Estudios Superiores Aragón</t>
  </si>
  <si>
    <t>T O T A L</t>
  </si>
  <si>
    <r>
      <t>a</t>
    </r>
    <r>
      <rPr>
        <sz val="8"/>
        <rFont val="Arial"/>
        <family val="2"/>
      </rPr>
      <t xml:space="preserve"> Esta carrera no tiene primer ingreso directo. Los 253 alumnos de primer ingreso que aparecen registrados, son el resultado de un segundo proceso de selección realizado a los alumnos asignados a las carreras de Administración y Contaduría de la propia Facultad.</t>
    </r>
  </si>
  <si>
    <r>
      <t>b</t>
    </r>
    <r>
      <rPr>
        <sz val="8"/>
        <rFont val="Arial"/>
        <family val="2"/>
      </rPr>
      <t xml:space="preserve"> Carrera sin primer ingreso directo.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</si>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</sst>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vertAlign val="superscript"/>
      <sz val="10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1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2" applyAlignment="1">
      <alignment vertical="center"/>
    </xf>
    <xf numFmtId="3" fontId="3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Continuous" vertical="center"/>
    </xf>
    <xf numFmtId="0" fontId="5" fillId="2" borderId="0" xfId="1" applyFont="1" applyFill="1" applyAlignment="1">
      <alignment horizontal="center" vertical="center"/>
    </xf>
    <xf numFmtId="3" fontId="5" fillId="2" borderId="0" xfId="1" applyNumberFormat="1" applyFont="1" applyFill="1" applyAlignment="1">
      <alignment horizontal="center" vertical="center"/>
    </xf>
    <xf numFmtId="3" fontId="5" fillId="2" borderId="0" xfId="1" applyNumberFormat="1" applyFont="1" applyFill="1" applyAlignment="1">
      <alignment horizontal="center" vertical="center"/>
    </xf>
    <xf numFmtId="3" fontId="5" fillId="2" borderId="0" xfId="1" quotePrefix="1" applyNumberFormat="1" applyFont="1" applyFill="1" applyAlignment="1">
      <alignment horizontal="center" vertical="center"/>
    </xf>
    <xf numFmtId="3" fontId="4" fillId="0" borderId="0" xfId="2" applyNumberFormat="1" applyAlignment="1">
      <alignment vertical="center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/>
    <xf numFmtId="0" fontId="8" fillId="0" borderId="0" xfId="2" applyFont="1" applyAlignment="1">
      <alignment vertical="center"/>
    </xf>
    <xf numFmtId="3" fontId="8" fillId="0" borderId="0" xfId="2" applyNumberFormat="1" applyFont="1" applyAlignment="1">
      <alignment vertical="center"/>
    </xf>
    <xf numFmtId="3" fontId="7" fillId="0" borderId="0" xfId="0" applyNumberFormat="1" applyFont="1" applyAlignment="1">
      <alignment horizontal="left" indent="1"/>
    </xf>
    <xf numFmtId="3" fontId="7" fillId="0" borderId="0" xfId="0" applyNumberFormat="1" applyFont="1"/>
    <xf numFmtId="0" fontId="3" fillId="0" borderId="0" xfId="2" applyFont="1" applyAlignment="1">
      <alignment vertical="center"/>
    </xf>
    <xf numFmtId="3" fontId="4" fillId="0" borderId="0" xfId="0" applyNumberFormat="1" applyFont="1" applyAlignment="1">
      <alignment horizontal="left" indent="2"/>
    </xf>
    <xf numFmtId="3" fontId="4" fillId="0" borderId="0" xfId="0" applyNumberFormat="1" applyFont="1"/>
    <xf numFmtId="0" fontId="4" fillId="0" borderId="0" xfId="0" applyFont="1" applyAlignment="1">
      <alignment horizontal="left" vertical="center" indent="2"/>
    </xf>
    <xf numFmtId="3" fontId="7" fillId="0" borderId="1" xfId="0" quotePrefix="1" applyNumberFormat="1" applyFont="1" applyBorder="1" applyAlignment="1">
      <alignment horizontal="right"/>
    </xf>
    <xf numFmtId="3" fontId="7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10" fillId="0" borderId="0" xfId="2" applyFont="1" applyAlignment="1">
      <alignment vertical="center"/>
    </xf>
    <xf numFmtId="0" fontId="4" fillId="0" borderId="0" xfId="0" applyFont="1" applyAlignment="1">
      <alignment horizontal="left" indent="3"/>
    </xf>
    <xf numFmtId="0" fontId="7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" fontId="3" fillId="0" borderId="0" xfId="1" quotePrefix="1" applyNumberFormat="1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/>
    </xf>
    <xf numFmtId="1" fontId="4" fillId="0" borderId="0" xfId="1" applyNumberFormat="1" applyFont="1" applyAlignment="1">
      <alignment horizontal="left" vertical="center" indent="2"/>
    </xf>
    <xf numFmtId="3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3" fontId="11" fillId="0" borderId="0" xfId="0" applyNumberFormat="1" applyFont="1" applyAlignment="1">
      <alignment vertical="center"/>
    </xf>
    <xf numFmtId="0" fontId="4" fillId="0" borderId="0" xfId="1" applyFont="1"/>
    <xf numFmtId="3" fontId="4" fillId="0" borderId="0" xfId="1" applyNumberFormat="1" applyFont="1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" fontId="12" fillId="0" borderId="0" xfId="1" applyNumberFormat="1" applyFont="1" applyAlignment="1">
      <alignment vertical="center" wrapText="1"/>
    </xf>
    <xf numFmtId="0" fontId="12" fillId="0" borderId="0" xfId="1" applyFont="1" applyAlignment="1">
      <alignment vertical="center"/>
    </xf>
    <xf numFmtId="3" fontId="13" fillId="0" borderId="0" xfId="1" applyNumberFormat="1" applyFont="1" applyAlignment="1">
      <alignment vertical="center"/>
    </xf>
    <xf numFmtId="1" fontId="12" fillId="0" borderId="0" xfId="1" applyNumberFormat="1" applyFont="1" applyAlignment="1">
      <alignment vertical="center" wrapText="1"/>
    </xf>
    <xf numFmtId="3" fontId="12" fillId="0" borderId="0" xfId="1" applyNumberFormat="1" applyFont="1" applyAlignment="1">
      <alignment vertical="center" wrapText="1"/>
    </xf>
    <xf numFmtId="0" fontId="13" fillId="0" borderId="0" xfId="0" applyFont="1" applyAlignment="1">
      <alignment vertical="center"/>
    </xf>
  </cellXfs>
  <cellStyles count="25">
    <cellStyle name="Millares 2" xfId="3"/>
    <cellStyle name="Normal" xfId="0" builtinId="0"/>
    <cellStyle name="Normal 10 2 2" xfId="4"/>
    <cellStyle name="Normal 10 2 2 2" xfId="5"/>
    <cellStyle name="Normal 19" xfId="2"/>
    <cellStyle name="Normal 19 2" xfId="6"/>
    <cellStyle name="Normal 2" xfId="7"/>
    <cellStyle name="Normal 2 2" xfId="8"/>
    <cellStyle name="Normal 2 2 2" xfId="9"/>
    <cellStyle name="Normal 2 3" xfId="10"/>
    <cellStyle name="Normal 2 4" xfId="11"/>
    <cellStyle name="Normal 2 4 2" xfId="12"/>
    <cellStyle name="Normal 2 4 3" xfId="13"/>
    <cellStyle name="Normal 2 5" xfId="14"/>
    <cellStyle name="Normal 2 6" xfId="15"/>
    <cellStyle name="Normal 20" xfId="16"/>
    <cellStyle name="Normal 3" xfId="17"/>
    <cellStyle name="Normal 3 2" xfId="18"/>
    <cellStyle name="Normal 3 2 2" xfId="19"/>
    <cellStyle name="Normal 3 2 3" xfId="20"/>
    <cellStyle name="Normal 5" xfId="21"/>
    <cellStyle name="Normal_poblac99" xfId="1"/>
    <cellStyle name="Porcentaje 2" xfId="22"/>
    <cellStyle name="Porcentaje 3" xfId="23"/>
    <cellStyle name="Porcentual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%20poblaci&#243;n%20escolar%20202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2023/dgae/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J167"/>
  <sheetViews>
    <sheetView tabSelected="1" zoomScale="85" zoomScaleNormal="85" workbookViewId="0">
      <selection activeCell="A107" sqref="A107"/>
    </sheetView>
  </sheetViews>
  <sheetFormatPr baseColWidth="10" defaultColWidth="10.85546875" defaultRowHeight="12.75" x14ac:dyDescent="0.2"/>
  <cols>
    <col min="1" max="1" width="57.42578125" style="2" customWidth="1"/>
    <col min="2" max="8" width="15.140625" style="9" customWidth="1"/>
    <col min="9" max="16384" width="10.85546875" style="2"/>
  </cols>
  <sheetData>
    <row r="1" spans="1:10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0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10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10" x14ac:dyDescent="0.2">
      <c r="B4" s="4"/>
      <c r="C4" s="4"/>
      <c r="D4" s="4"/>
      <c r="E4" s="4"/>
      <c r="F4" s="4"/>
      <c r="G4" s="4"/>
      <c r="H4" s="4"/>
    </row>
    <row r="5" spans="1:10" ht="15.95" customHeight="1" x14ac:dyDescent="0.2">
      <c r="A5" s="5" t="s">
        <v>3</v>
      </c>
      <c r="B5" s="6" t="s">
        <v>4</v>
      </c>
      <c r="C5" s="6"/>
      <c r="D5" s="6"/>
      <c r="E5" s="6" t="s">
        <v>5</v>
      </c>
      <c r="F5" s="6"/>
      <c r="G5" s="6"/>
      <c r="H5" s="7" t="s">
        <v>6</v>
      </c>
    </row>
    <row r="6" spans="1:10" ht="15.95" customHeight="1" x14ac:dyDescent="0.2">
      <c r="A6" s="5"/>
      <c r="B6" s="8" t="s">
        <v>7</v>
      </c>
      <c r="C6" s="7" t="s">
        <v>8</v>
      </c>
      <c r="D6" s="7" t="s">
        <v>9</v>
      </c>
      <c r="E6" s="7" t="s">
        <v>7</v>
      </c>
      <c r="F6" s="7" t="s">
        <v>8</v>
      </c>
      <c r="G6" s="7" t="s">
        <v>10</v>
      </c>
      <c r="H6" s="7" t="s">
        <v>11</v>
      </c>
    </row>
    <row r="7" spans="1:10" ht="9" customHeight="1" x14ac:dyDescent="0.2"/>
    <row r="8" spans="1:10" s="12" customFormat="1" ht="15" customHeight="1" x14ac:dyDescent="0.2">
      <c r="A8" s="10" t="s">
        <v>12</v>
      </c>
      <c r="B8" s="11">
        <f>SUM(B9:B122)/3</f>
        <v>2621</v>
      </c>
      <c r="C8" s="11">
        <f>SUM(C9:C122)/3</f>
        <v>3153</v>
      </c>
      <c r="D8" s="11">
        <f>+B8+C8</f>
        <v>5774</v>
      </c>
      <c r="E8" s="11">
        <f>SUM(E9:E122)/3</f>
        <v>7509</v>
      </c>
      <c r="F8" s="11">
        <f>SUM(F9:F122)/3</f>
        <v>10615</v>
      </c>
      <c r="G8" s="11">
        <f>+E8+F8</f>
        <v>18124</v>
      </c>
      <c r="H8" s="11">
        <f>+D8+G8</f>
        <v>23898</v>
      </c>
      <c r="J8" s="13"/>
    </row>
    <row r="9" spans="1:10" ht="15" customHeight="1" x14ac:dyDescent="0.2">
      <c r="A9" s="10" t="s">
        <v>13</v>
      </c>
      <c r="B9" s="11">
        <v>2590</v>
      </c>
      <c r="C9" s="11">
        <v>3105</v>
      </c>
      <c r="D9" s="11">
        <v>5695</v>
      </c>
      <c r="E9" s="11">
        <v>7038</v>
      </c>
      <c r="F9" s="11">
        <v>9851</v>
      </c>
      <c r="G9" s="11">
        <v>16889</v>
      </c>
      <c r="H9" s="11">
        <v>22584</v>
      </c>
    </row>
    <row r="10" spans="1:10" s="16" customFormat="1" ht="15" customHeight="1" x14ac:dyDescent="0.2">
      <c r="A10" s="14" t="s">
        <v>14</v>
      </c>
      <c r="B10" s="15">
        <v>50</v>
      </c>
      <c r="C10" s="15">
        <v>154</v>
      </c>
      <c r="D10" s="15">
        <v>204</v>
      </c>
      <c r="E10" s="15">
        <v>134</v>
      </c>
      <c r="F10" s="15">
        <v>712</v>
      </c>
      <c r="G10" s="15">
        <v>846</v>
      </c>
      <c r="H10" s="15">
        <v>1050</v>
      </c>
    </row>
    <row r="11" spans="1:10" ht="15" customHeight="1" x14ac:dyDescent="0.2">
      <c r="A11" s="17" t="s">
        <v>15</v>
      </c>
      <c r="B11" s="18">
        <v>50</v>
      </c>
      <c r="C11" s="18">
        <v>154</v>
      </c>
      <c r="D11" s="18">
        <v>204</v>
      </c>
      <c r="E11" s="18">
        <v>134</v>
      </c>
      <c r="F11" s="18">
        <v>712</v>
      </c>
      <c r="G11" s="18">
        <v>846</v>
      </c>
      <c r="H11" s="18">
        <v>1050</v>
      </c>
    </row>
    <row r="12" spans="1:10" ht="15" customHeight="1" x14ac:dyDescent="0.2">
      <c r="A12" s="14" t="s">
        <v>16</v>
      </c>
      <c r="B12" s="15">
        <v>489</v>
      </c>
      <c r="C12" s="15">
        <v>479</v>
      </c>
      <c r="D12" s="15">
        <v>968</v>
      </c>
      <c r="E12" s="15">
        <v>1332</v>
      </c>
      <c r="F12" s="15">
        <v>1466</v>
      </c>
      <c r="G12" s="15">
        <v>2798</v>
      </c>
      <c r="H12" s="15">
        <v>3766</v>
      </c>
    </row>
    <row r="13" spans="1:10" ht="15" customHeight="1" x14ac:dyDescent="0.2">
      <c r="A13" s="17" t="s">
        <v>17</v>
      </c>
      <c r="B13" s="18">
        <v>131</v>
      </c>
      <c r="C13" s="18">
        <v>155</v>
      </c>
      <c r="D13" s="18">
        <v>286</v>
      </c>
      <c r="E13" s="18">
        <v>433</v>
      </c>
      <c r="F13" s="18">
        <v>509</v>
      </c>
      <c r="G13" s="18">
        <v>942</v>
      </c>
      <c r="H13" s="18">
        <v>1228</v>
      </c>
    </row>
    <row r="14" spans="1:10" ht="15" customHeight="1" x14ac:dyDescent="0.2">
      <c r="A14" s="17" t="s">
        <v>18</v>
      </c>
      <c r="B14" s="18">
        <v>165</v>
      </c>
      <c r="C14" s="18">
        <v>111</v>
      </c>
      <c r="D14" s="18">
        <v>276</v>
      </c>
      <c r="E14" s="18">
        <v>413</v>
      </c>
      <c r="F14" s="18">
        <v>300</v>
      </c>
      <c r="G14" s="18">
        <v>713</v>
      </c>
      <c r="H14" s="18">
        <v>989</v>
      </c>
    </row>
    <row r="15" spans="1:10" s="16" customFormat="1" ht="15" customHeight="1" x14ac:dyDescent="0.2">
      <c r="A15" s="17" t="s">
        <v>19</v>
      </c>
      <c r="B15" s="18">
        <v>124</v>
      </c>
      <c r="C15" s="18">
        <v>122</v>
      </c>
      <c r="D15" s="18">
        <v>246</v>
      </c>
      <c r="E15" s="18">
        <v>280</v>
      </c>
      <c r="F15" s="18">
        <v>426</v>
      </c>
      <c r="G15" s="18">
        <v>706</v>
      </c>
      <c r="H15" s="18">
        <v>952</v>
      </c>
    </row>
    <row r="16" spans="1:10" ht="15" customHeight="1" x14ac:dyDescent="0.2">
      <c r="A16" s="17" t="s">
        <v>20</v>
      </c>
      <c r="B16" s="18">
        <v>69</v>
      </c>
      <c r="C16" s="18">
        <v>91</v>
      </c>
      <c r="D16" s="18">
        <v>160</v>
      </c>
      <c r="E16" s="18">
        <v>206</v>
      </c>
      <c r="F16" s="18">
        <v>231</v>
      </c>
      <c r="G16" s="18">
        <v>437</v>
      </c>
      <c r="H16" s="18">
        <v>597</v>
      </c>
    </row>
    <row r="17" spans="1:8" ht="15" customHeight="1" x14ac:dyDescent="0.2">
      <c r="A17" s="14" t="s">
        <v>21</v>
      </c>
      <c r="B17" s="15">
        <v>484</v>
      </c>
      <c r="C17" s="15">
        <v>365</v>
      </c>
      <c r="D17" s="15">
        <v>849</v>
      </c>
      <c r="E17" s="15">
        <v>1110</v>
      </c>
      <c r="F17" s="15">
        <v>917</v>
      </c>
      <c r="G17" s="15">
        <v>2027</v>
      </c>
      <c r="H17" s="15">
        <v>2876</v>
      </c>
    </row>
    <row r="18" spans="1:8" ht="15" customHeight="1" x14ac:dyDescent="0.2">
      <c r="A18" s="17" t="s">
        <v>22</v>
      </c>
      <c r="B18" s="18">
        <v>171</v>
      </c>
      <c r="C18" s="18">
        <v>149</v>
      </c>
      <c r="D18" s="18">
        <v>320</v>
      </c>
      <c r="E18" s="18">
        <v>413</v>
      </c>
      <c r="F18" s="18">
        <v>391</v>
      </c>
      <c r="G18" s="18">
        <v>804</v>
      </c>
      <c r="H18" s="18">
        <v>1124</v>
      </c>
    </row>
    <row r="19" spans="1:8" s="16" customFormat="1" ht="15" customHeight="1" x14ac:dyDescent="0.2">
      <c r="A19" s="17" t="s">
        <v>23</v>
      </c>
      <c r="B19" s="18">
        <v>199</v>
      </c>
      <c r="C19" s="18">
        <v>176</v>
      </c>
      <c r="D19" s="18">
        <v>375</v>
      </c>
      <c r="E19" s="18">
        <v>348</v>
      </c>
      <c r="F19" s="18">
        <v>447</v>
      </c>
      <c r="G19" s="18">
        <v>795</v>
      </c>
      <c r="H19" s="18">
        <v>1170</v>
      </c>
    </row>
    <row r="20" spans="1:8" ht="15" customHeight="1" x14ac:dyDescent="0.2">
      <c r="A20" s="19" t="s">
        <v>24</v>
      </c>
      <c r="B20" s="18">
        <v>114</v>
      </c>
      <c r="C20" s="18">
        <v>40</v>
      </c>
      <c r="D20" s="18">
        <v>154</v>
      </c>
      <c r="E20" s="18">
        <v>349</v>
      </c>
      <c r="F20" s="18">
        <v>79</v>
      </c>
      <c r="G20" s="18">
        <v>428</v>
      </c>
      <c r="H20" s="18">
        <v>582</v>
      </c>
    </row>
    <row r="21" spans="1:8" s="16" customFormat="1" ht="15.75" customHeight="1" x14ac:dyDescent="0.2">
      <c r="A21" s="14" t="s">
        <v>25</v>
      </c>
      <c r="B21" s="15">
        <v>598</v>
      </c>
      <c r="C21" s="15">
        <v>559</v>
      </c>
      <c r="D21" s="15">
        <v>1157</v>
      </c>
      <c r="E21" s="15">
        <v>1720</v>
      </c>
      <c r="F21" s="15">
        <v>1993</v>
      </c>
      <c r="G21" s="15">
        <v>3713</v>
      </c>
      <c r="H21" s="15">
        <v>4870</v>
      </c>
    </row>
    <row r="22" spans="1:8" ht="15" customHeight="1" x14ac:dyDescent="0.2">
      <c r="A22" s="17" t="s">
        <v>26</v>
      </c>
      <c r="B22" s="18">
        <v>598</v>
      </c>
      <c r="C22" s="18">
        <v>559</v>
      </c>
      <c r="D22" s="18">
        <v>1157</v>
      </c>
      <c r="E22" s="18">
        <v>1720</v>
      </c>
      <c r="F22" s="18">
        <v>1993</v>
      </c>
      <c r="G22" s="18">
        <v>3713</v>
      </c>
      <c r="H22" s="18">
        <v>4870</v>
      </c>
    </row>
    <row r="23" spans="1:8" s="16" customFormat="1" ht="15" customHeight="1" x14ac:dyDescent="0.2">
      <c r="A23" s="14" t="s">
        <v>27</v>
      </c>
      <c r="B23" s="15">
        <v>275</v>
      </c>
      <c r="C23" s="15">
        <v>142</v>
      </c>
      <c r="D23" s="15">
        <v>417</v>
      </c>
      <c r="E23" s="15">
        <v>804</v>
      </c>
      <c r="F23" s="15">
        <v>366</v>
      </c>
      <c r="G23" s="15">
        <v>1170</v>
      </c>
      <c r="H23" s="15">
        <v>1587</v>
      </c>
    </row>
    <row r="24" spans="1:8" ht="15" customHeight="1" x14ac:dyDescent="0.2">
      <c r="A24" s="17" t="s">
        <v>28</v>
      </c>
      <c r="B24" s="18">
        <v>275</v>
      </c>
      <c r="C24" s="18">
        <v>142</v>
      </c>
      <c r="D24" s="18">
        <v>417</v>
      </c>
      <c r="E24" s="18">
        <v>804</v>
      </c>
      <c r="F24" s="18">
        <v>366</v>
      </c>
      <c r="G24" s="18">
        <v>1170</v>
      </c>
      <c r="H24" s="18">
        <v>1587</v>
      </c>
    </row>
    <row r="25" spans="1:8" ht="15" customHeight="1" x14ac:dyDescent="0.2">
      <c r="A25" s="14" t="s">
        <v>29</v>
      </c>
      <c r="B25" s="15">
        <v>27</v>
      </c>
      <c r="C25" s="15">
        <v>69</v>
      </c>
      <c r="D25" s="15">
        <v>96</v>
      </c>
      <c r="E25" s="15">
        <v>128</v>
      </c>
      <c r="F25" s="15">
        <v>252</v>
      </c>
      <c r="G25" s="15">
        <v>380</v>
      </c>
      <c r="H25" s="15">
        <v>476</v>
      </c>
    </row>
    <row r="26" spans="1:8" ht="15" customHeight="1" x14ac:dyDescent="0.2">
      <c r="A26" s="17" t="s">
        <v>30</v>
      </c>
      <c r="B26" s="18">
        <v>0</v>
      </c>
      <c r="C26" s="18">
        <v>1</v>
      </c>
      <c r="D26" s="18">
        <v>1</v>
      </c>
      <c r="E26" s="18">
        <v>0</v>
      </c>
      <c r="F26" s="18">
        <v>4</v>
      </c>
      <c r="G26" s="18">
        <v>4</v>
      </c>
      <c r="H26" s="18">
        <v>5</v>
      </c>
    </row>
    <row r="27" spans="1:8" s="16" customFormat="1" ht="15" customHeight="1" x14ac:dyDescent="0.2">
      <c r="A27" s="17" t="s">
        <v>31</v>
      </c>
      <c r="B27" s="18">
        <v>12</v>
      </c>
      <c r="C27" s="18">
        <v>37</v>
      </c>
      <c r="D27" s="18">
        <v>49</v>
      </c>
      <c r="E27" s="18">
        <v>64</v>
      </c>
      <c r="F27" s="18">
        <v>157</v>
      </c>
      <c r="G27" s="18">
        <v>221</v>
      </c>
      <c r="H27" s="18">
        <v>270</v>
      </c>
    </row>
    <row r="28" spans="1:8" ht="15" customHeight="1" x14ac:dyDescent="0.2">
      <c r="A28" s="17" t="s">
        <v>32</v>
      </c>
      <c r="B28" s="18">
        <v>0</v>
      </c>
      <c r="C28" s="18">
        <v>0</v>
      </c>
      <c r="D28" s="18">
        <v>0</v>
      </c>
      <c r="E28" s="18">
        <v>1</v>
      </c>
      <c r="F28" s="18">
        <v>6</v>
      </c>
      <c r="G28" s="18">
        <v>7</v>
      </c>
      <c r="H28" s="18">
        <v>7</v>
      </c>
    </row>
    <row r="29" spans="1:8" ht="15" customHeight="1" x14ac:dyDescent="0.2">
      <c r="A29" s="17" t="s">
        <v>33</v>
      </c>
      <c r="B29" s="18">
        <v>15</v>
      </c>
      <c r="C29" s="18">
        <v>31</v>
      </c>
      <c r="D29" s="18">
        <v>46</v>
      </c>
      <c r="E29" s="18">
        <v>59</v>
      </c>
      <c r="F29" s="18">
        <v>82</v>
      </c>
      <c r="G29" s="18">
        <v>141</v>
      </c>
      <c r="H29" s="18">
        <v>187</v>
      </c>
    </row>
    <row r="30" spans="1:8" ht="15" customHeight="1" x14ac:dyDescent="0.2">
      <c r="A30" s="17" t="s">
        <v>34</v>
      </c>
      <c r="B30" s="18">
        <v>0</v>
      </c>
      <c r="C30" s="18">
        <v>0</v>
      </c>
      <c r="D30" s="18">
        <v>0</v>
      </c>
      <c r="E30" s="18">
        <v>4</v>
      </c>
      <c r="F30" s="18">
        <v>3</v>
      </c>
      <c r="G30" s="18">
        <v>7</v>
      </c>
      <c r="H30" s="18">
        <v>7</v>
      </c>
    </row>
    <row r="31" spans="1:8" ht="15" customHeight="1" x14ac:dyDescent="0.2">
      <c r="A31" s="14" t="s">
        <v>35</v>
      </c>
      <c r="B31" s="15">
        <v>121</v>
      </c>
      <c r="C31" s="15">
        <v>242</v>
      </c>
      <c r="D31" s="15">
        <v>363</v>
      </c>
      <c r="E31" s="15">
        <v>361</v>
      </c>
      <c r="F31" s="15">
        <v>690</v>
      </c>
      <c r="G31" s="15">
        <v>1051</v>
      </c>
      <c r="H31" s="15">
        <v>1414</v>
      </c>
    </row>
    <row r="32" spans="1:8" ht="15" customHeight="1" x14ac:dyDescent="0.2">
      <c r="A32" s="17" t="s">
        <v>36</v>
      </c>
      <c r="B32" s="18">
        <v>121</v>
      </c>
      <c r="C32" s="18">
        <v>242</v>
      </c>
      <c r="D32" s="18">
        <v>363</v>
      </c>
      <c r="E32" s="18">
        <v>361</v>
      </c>
      <c r="F32" s="18">
        <v>690</v>
      </c>
      <c r="G32" s="18">
        <v>1051</v>
      </c>
      <c r="H32" s="18">
        <v>1414</v>
      </c>
    </row>
    <row r="33" spans="1:8" s="16" customFormat="1" ht="15" customHeight="1" x14ac:dyDescent="0.2">
      <c r="A33" s="14" t="s">
        <v>37</v>
      </c>
      <c r="B33" s="15">
        <v>431</v>
      </c>
      <c r="C33" s="15">
        <v>765</v>
      </c>
      <c r="D33" s="15">
        <v>1196</v>
      </c>
      <c r="E33" s="15">
        <v>1131</v>
      </c>
      <c r="F33" s="15">
        <v>2502</v>
      </c>
      <c r="G33" s="15">
        <v>3633</v>
      </c>
      <c r="H33" s="15">
        <v>4829</v>
      </c>
    </row>
    <row r="34" spans="1:8" ht="15" customHeight="1" x14ac:dyDescent="0.2">
      <c r="A34" s="17" t="s">
        <v>38</v>
      </c>
      <c r="B34" s="18">
        <v>431</v>
      </c>
      <c r="C34" s="18">
        <v>765</v>
      </c>
      <c r="D34" s="18">
        <v>1196</v>
      </c>
      <c r="E34" s="18">
        <v>1131</v>
      </c>
      <c r="F34" s="18">
        <v>2502</v>
      </c>
      <c r="G34" s="18">
        <v>3633</v>
      </c>
      <c r="H34" s="18">
        <v>4829</v>
      </c>
    </row>
    <row r="35" spans="1:8" s="16" customFormat="1" ht="15" customHeight="1" x14ac:dyDescent="0.2">
      <c r="A35" s="14" t="s">
        <v>39</v>
      </c>
      <c r="B35" s="15">
        <v>115</v>
      </c>
      <c r="C35" s="15">
        <v>330</v>
      </c>
      <c r="D35" s="15">
        <v>445</v>
      </c>
      <c r="E35" s="15">
        <v>318</v>
      </c>
      <c r="F35" s="15">
        <v>953</v>
      </c>
      <c r="G35" s="15">
        <v>1271</v>
      </c>
      <c r="H35" s="15">
        <v>1716</v>
      </c>
    </row>
    <row r="36" spans="1:8" ht="15" customHeight="1" x14ac:dyDescent="0.2">
      <c r="A36" s="17" t="s">
        <v>40</v>
      </c>
      <c r="B36" s="18">
        <v>41</v>
      </c>
      <c r="C36" s="18">
        <v>55</v>
      </c>
      <c r="D36" s="18">
        <v>96</v>
      </c>
      <c r="E36" s="18">
        <v>94</v>
      </c>
      <c r="F36" s="18">
        <v>157</v>
      </c>
      <c r="G36" s="18">
        <v>251</v>
      </c>
      <c r="H36" s="18">
        <v>347</v>
      </c>
    </row>
    <row r="37" spans="1:8" s="16" customFormat="1" ht="15" customHeight="1" x14ac:dyDescent="0.2">
      <c r="A37" s="17" t="s">
        <v>41</v>
      </c>
      <c r="B37" s="18">
        <v>74</v>
      </c>
      <c r="C37" s="18">
        <v>275</v>
      </c>
      <c r="D37" s="18">
        <v>349</v>
      </c>
      <c r="E37" s="18">
        <v>224</v>
      </c>
      <c r="F37" s="18">
        <v>796</v>
      </c>
      <c r="G37" s="18">
        <v>1020</v>
      </c>
      <c r="H37" s="18">
        <v>1369</v>
      </c>
    </row>
    <row r="38" spans="1:8" ht="15" customHeight="1" x14ac:dyDescent="0.2">
      <c r="A38" s="10" t="s">
        <v>42</v>
      </c>
      <c r="B38" s="20" t="s">
        <v>43</v>
      </c>
      <c r="C38" s="20" t="s">
        <v>43</v>
      </c>
      <c r="D38" s="20" t="s">
        <v>43</v>
      </c>
      <c r="E38" s="11">
        <v>208</v>
      </c>
      <c r="F38" s="11">
        <v>332</v>
      </c>
      <c r="G38" s="11">
        <v>540</v>
      </c>
      <c r="H38" s="11">
        <v>540</v>
      </c>
    </row>
    <row r="39" spans="1:8" ht="15" customHeight="1" x14ac:dyDescent="0.2">
      <c r="A39" s="14" t="s">
        <v>14</v>
      </c>
      <c r="B39" s="21" t="s">
        <v>43</v>
      </c>
      <c r="C39" s="21" t="s">
        <v>43</v>
      </c>
      <c r="D39" s="21" t="s">
        <v>43</v>
      </c>
      <c r="E39" s="15">
        <v>5</v>
      </c>
      <c r="F39" s="15">
        <v>25</v>
      </c>
      <c r="G39" s="15">
        <v>30</v>
      </c>
      <c r="H39" s="15">
        <v>30</v>
      </c>
    </row>
    <row r="40" spans="1:8" ht="15" customHeight="1" x14ac:dyDescent="0.2">
      <c r="A40" s="17" t="s">
        <v>15</v>
      </c>
      <c r="B40" s="22" t="s">
        <v>43</v>
      </c>
      <c r="C40" s="22" t="s">
        <v>43</v>
      </c>
      <c r="D40" s="22" t="s">
        <v>43</v>
      </c>
      <c r="E40" s="18">
        <v>5</v>
      </c>
      <c r="F40" s="18">
        <v>25</v>
      </c>
      <c r="G40" s="18">
        <v>30</v>
      </c>
      <c r="H40" s="18">
        <v>30</v>
      </c>
    </row>
    <row r="41" spans="1:8" ht="15" customHeight="1" x14ac:dyDescent="0.2">
      <c r="A41" s="14" t="s">
        <v>16</v>
      </c>
      <c r="B41" s="21" t="s">
        <v>43</v>
      </c>
      <c r="C41" s="21" t="s">
        <v>43</v>
      </c>
      <c r="D41" s="21" t="s">
        <v>43</v>
      </c>
      <c r="E41" s="15">
        <v>42</v>
      </c>
      <c r="F41" s="15">
        <v>47</v>
      </c>
      <c r="G41" s="15">
        <v>89</v>
      </c>
      <c r="H41" s="15">
        <v>89</v>
      </c>
    </row>
    <row r="42" spans="1:8" s="16" customFormat="1" ht="15" customHeight="1" x14ac:dyDescent="0.2">
      <c r="A42" s="17" t="s">
        <v>17</v>
      </c>
      <c r="B42" s="22" t="s">
        <v>43</v>
      </c>
      <c r="C42" s="22" t="s">
        <v>43</v>
      </c>
      <c r="D42" s="22" t="s">
        <v>43</v>
      </c>
      <c r="E42" s="18">
        <v>12</v>
      </c>
      <c r="F42" s="18">
        <v>19</v>
      </c>
      <c r="G42" s="18">
        <v>31</v>
      </c>
      <c r="H42" s="18">
        <v>31</v>
      </c>
    </row>
    <row r="43" spans="1:8" ht="15" customHeight="1" x14ac:dyDescent="0.2">
      <c r="A43" s="17" t="s">
        <v>18</v>
      </c>
      <c r="B43" s="22" t="s">
        <v>43</v>
      </c>
      <c r="C43" s="22" t="s">
        <v>43</v>
      </c>
      <c r="D43" s="22" t="s">
        <v>43</v>
      </c>
      <c r="E43" s="18">
        <v>10</v>
      </c>
      <c r="F43" s="18">
        <v>11</v>
      </c>
      <c r="G43" s="18">
        <v>21</v>
      </c>
      <c r="H43" s="18">
        <v>21</v>
      </c>
    </row>
    <row r="44" spans="1:8" ht="15.75" customHeight="1" x14ac:dyDescent="0.2">
      <c r="A44" s="17" t="s">
        <v>19</v>
      </c>
      <c r="B44" s="22" t="s">
        <v>43</v>
      </c>
      <c r="C44" s="22" t="s">
        <v>43</v>
      </c>
      <c r="D44" s="22" t="s">
        <v>43</v>
      </c>
      <c r="E44" s="18">
        <v>10</v>
      </c>
      <c r="F44" s="18">
        <v>2</v>
      </c>
      <c r="G44" s="18">
        <v>12</v>
      </c>
      <c r="H44" s="18">
        <v>12</v>
      </c>
    </row>
    <row r="45" spans="1:8" s="16" customFormat="1" ht="15" customHeight="1" x14ac:dyDescent="0.2">
      <c r="A45" s="17" t="s">
        <v>20</v>
      </c>
      <c r="B45" s="22" t="s">
        <v>43</v>
      </c>
      <c r="C45" s="22" t="s">
        <v>43</v>
      </c>
      <c r="D45" s="22" t="s">
        <v>43</v>
      </c>
      <c r="E45" s="18">
        <v>10</v>
      </c>
      <c r="F45" s="18">
        <v>15</v>
      </c>
      <c r="G45" s="18">
        <v>25</v>
      </c>
      <c r="H45" s="18">
        <v>25</v>
      </c>
    </row>
    <row r="46" spans="1:8" s="16" customFormat="1" ht="15" customHeight="1" x14ac:dyDescent="0.2">
      <c r="A46" s="14" t="s">
        <v>21</v>
      </c>
      <c r="B46" s="21" t="s">
        <v>43</v>
      </c>
      <c r="C46" s="21" t="s">
        <v>43</v>
      </c>
      <c r="D46" s="21" t="s">
        <v>43</v>
      </c>
      <c r="E46" s="15">
        <v>34</v>
      </c>
      <c r="F46" s="15">
        <v>27</v>
      </c>
      <c r="G46" s="15">
        <v>61</v>
      </c>
      <c r="H46" s="15">
        <v>61</v>
      </c>
    </row>
    <row r="47" spans="1:8" ht="15" customHeight="1" x14ac:dyDescent="0.2">
      <c r="A47" s="17" t="s">
        <v>22</v>
      </c>
      <c r="B47" s="22" t="s">
        <v>43</v>
      </c>
      <c r="C47" s="22" t="s">
        <v>43</v>
      </c>
      <c r="D47" s="22" t="s">
        <v>43</v>
      </c>
      <c r="E47" s="18">
        <v>13</v>
      </c>
      <c r="F47" s="18">
        <v>7</v>
      </c>
      <c r="G47" s="18">
        <v>20</v>
      </c>
      <c r="H47" s="18">
        <v>20</v>
      </c>
    </row>
    <row r="48" spans="1:8" s="16" customFormat="1" ht="15" customHeight="1" x14ac:dyDescent="0.2">
      <c r="A48" s="17" t="s">
        <v>23</v>
      </c>
      <c r="B48" s="22" t="s">
        <v>43</v>
      </c>
      <c r="C48" s="22" t="s">
        <v>43</v>
      </c>
      <c r="D48" s="22" t="s">
        <v>43</v>
      </c>
      <c r="E48" s="18">
        <v>8</v>
      </c>
      <c r="F48" s="18">
        <v>18</v>
      </c>
      <c r="G48" s="18">
        <v>26</v>
      </c>
      <c r="H48" s="18">
        <v>26</v>
      </c>
    </row>
    <row r="49" spans="1:8" ht="15" customHeight="1" x14ac:dyDescent="0.2">
      <c r="A49" s="19" t="s">
        <v>24</v>
      </c>
      <c r="B49" s="22" t="s">
        <v>43</v>
      </c>
      <c r="C49" s="22" t="s">
        <v>43</v>
      </c>
      <c r="D49" s="22" t="s">
        <v>43</v>
      </c>
      <c r="E49" s="18">
        <v>13</v>
      </c>
      <c r="F49" s="18">
        <v>2</v>
      </c>
      <c r="G49" s="18">
        <v>15</v>
      </c>
      <c r="H49" s="18">
        <v>15</v>
      </c>
    </row>
    <row r="50" spans="1:8" s="16" customFormat="1" ht="15" customHeight="1" x14ac:dyDescent="0.2">
      <c r="A50" s="14" t="s">
        <v>25</v>
      </c>
      <c r="B50" s="21" t="s">
        <v>43</v>
      </c>
      <c r="C50" s="21" t="s">
        <v>43</v>
      </c>
      <c r="D50" s="21" t="s">
        <v>43</v>
      </c>
      <c r="E50" s="15">
        <v>27</v>
      </c>
      <c r="F50" s="15">
        <v>23</v>
      </c>
      <c r="G50" s="15">
        <v>50</v>
      </c>
      <c r="H50" s="15">
        <v>50</v>
      </c>
    </row>
    <row r="51" spans="1:8" ht="15" customHeight="1" x14ac:dyDescent="0.2">
      <c r="A51" s="17" t="s">
        <v>26</v>
      </c>
      <c r="B51" s="22" t="s">
        <v>43</v>
      </c>
      <c r="C51" s="22" t="s">
        <v>43</v>
      </c>
      <c r="D51" s="22" t="s">
        <v>43</v>
      </c>
      <c r="E51" s="18">
        <v>27</v>
      </c>
      <c r="F51" s="18">
        <v>23</v>
      </c>
      <c r="G51" s="18">
        <v>50</v>
      </c>
      <c r="H51" s="18">
        <v>50</v>
      </c>
    </row>
    <row r="52" spans="1:8" ht="15" customHeight="1" x14ac:dyDescent="0.2">
      <c r="A52" s="14" t="s">
        <v>27</v>
      </c>
      <c r="B52" s="21" t="s">
        <v>43</v>
      </c>
      <c r="C52" s="21" t="s">
        <v>43</v>
      </c>
      <c r="D52" s="21" t="s">
        <v>43</v>
      </c>
      <c r="E52" s="15">
        <v>29</v>
      </c>
      <c r="F52" s="15">
        <v>17</v>
      </c>
      <c r="G52" s="15">
        <v>46</v>
      </c>
      <c r="H52" s="15">
        <v>46</v>
      </c>
    </row>
    <row r="53" spans="1:8" s="16" customFormat="1" ht="15" customHeight="1" x14ac:dyDescent="0.2">
      <c r="A53" s="17" t="s">
        <v>28</v>
      </c>
      <c r="B53" s="22" t="s">
        <v>43</v>
      </c>
      <c r="C53" s="22" t="s">
        <v>43</v>
      </c>
      <c r="D53" s="22" t="s">
        <v>43</v>
      </c>
      <c r="E53" s="18">
        <v>29</v>
      </c>
      <c r="F53" s="18">
        <v>17</v>
      </c>
      <c r="G53" s="18">
        <v>46</v>
      </c>
      <c r="H53" s="18">
        <v>46</v>
      </c>
    </row>
    <row r="54" spans="1:8" ht="15" customHeight="1" x14ac:dyDescent="0.2">
      <c r="A54" s="14" t="s">
        <v>35</v>
      </c>
      <c r="B54" s="21" t="s">
        <v>43</v>
      </c>
      <c r="C54" s="21" t="s">
        <v>43</v>
      </c>
      <c r="D54" s="21" t="s">
        <v>43</v>
      </c>
      <c r="E54" s="15">
        <v>13</v>
      </c>
      <c r="F54" s="15">
        <v>23</v>
      </c>
      <c r="G54" s="15">
        <v>36</v>
      </c>
      <c r="H54" s="15">
        <v>36</v>
      </c>
    </row>
    <row r="55" spans="1:8" s="16" customFormat="1" ht="15" customHeight="1" x14ac:dyDescent="0.2">
      <c r="A55" s="17" t="s">
        <v>36</v>
      </c>
      <c r="B55" s="22" t="s">
        <v>43</v>
      </c>
      <c r="C55" s="22" t="s">
        <v>43</v>
      </c>
      <c r="D55" s="22" t="s">
        <v>43</v>
      </c>
      <c r="E55" s="18">
        <v>13</v>
      </c>
      <c r="F55" s="18">
        <v>23</v>
      </c>
      <c r="G55" s="18">
        <v>36</v>
      </c>
      <c r="H55" s="18">
        <v>36</v>
      </c>
    </row>
    <row r="56" spans="1:8" ht="15" customHeight="1" x14ac:dyDescent="0.2">
      <c r="A56" s="14" t="s">
        <v>37</v>
      </c>
      <c r="B56" s="21" t="s">
        <v>43</v>
      </c>
      <c r="C56" s="21" t="s">
        <v>43</v>
      </c>
      <c r="D56" s="21" t="s">
        <v>43</v>
      </c>
      <c r="E56" s="15">
        <v>51</v>
      </c>
      <c r="F56" s="15">
        <v>143</v>
      </c>
      <c r="G56" s="15">
        <v>194</v>
      </c>
      <c r="H56" s="15">
        <v>194</v>
      </c>
    </row>
    <row r="57" spans="1:8" s="16" customFormat="1" ht="15" customHeight="1" x14ac:dyDescent="0.2">
      <c r="A57" s="17" t="s">
        <v>38</v>
      </c>
      <c r="B57" s="22" t="s">
        <v>43</v>
      </c>
      <c r="C57" s="22" t="s">
        <v>43</v>
      </c>
      <c r="D57" s="22" t="s">
        <v>43</v>
      </c>
      <c r="E57" s="18">
        <v>51</v>
      </c>
      <c r="F57" s="18">
        <v>143</v>
      </c>
      <c r="G57" s="18">
        <v>194</v>
      </c>
      <c r="H57" s="18">
        <v>194</v>
      </c>
    </row>
    <row r="58" spans="1:8" ht="15" customHeight="1" x14ac:dyDescent="0.2">
      <c r="A58" s="14" t="s">
        <v>39</v>
      </c>
      <c r="B58" s="21" t="s">
        <v>43</v>
      </c>
      <c r="C58" s="21" t="s">
        <v>43</v>
      </c>
      <c r="D58" s="21" t="s">
        <v>43</v>
      </c>
      <c r="E58" s="15">
        <v>7</v>
      </c>
      <c r="F58" s="15">
        <v>27</v>
      </c>
      <c r="G58" s="15">
        <v>34</v>
      </c>
      <c r="H58" s="15">
        <v>34</v>
      </c>
    </row>
    <row r="59" spans="1:8" ht="15" customHeight="1" x14ac:dyDescent="0.2">
      <c r="A59" s="17" t="s">
        <v>40</v>
      </c>
      <c r="B59" s="22" t="s">
        <v>43</v>
      </c>
      <c r="C59" s="22" t="s">
        <v>43</v>
      </c>
      <c r="D59" s="22" t="s">
        <v>43</v>
      </c>
      <c r="E59" s="18">
        <v>3</v>
      </c>
      <c r="F59" s="18">
        <v>3</v>
      </c>
      <c r="G59" s="18">
        <v>6</v>
      </c>
      <c r="H59" s="18">
        <v>6</v>
      </c>
    </row>
    <row r="60" spans="1:8" s="16" customFormat="1" ht="15" customHeight="1" x14ac:dyDescent="0.2">
      <c r="A60" s="17" t="s">
        <v>41</v>
      </c>
      <c r="B60" s="22" t="s">
        <v>43</v>
      </c>
      <c r="C60" s="22" t="s">
        <v>43</v>
      </c>
      <c r="D60" s="22" t="s">
        <v>43</v>
      </c>
      <c r="E60" s="18">
        <v>4</v>
      </c>
      <c r="F60" s="18">
        <v>24</v>
      </c>
      <c r="G60" s="18">
        <v>28</v>
      </c>
      <c r="H60" s="18">
        <v>28</v>
      </c>
    </row>
    <row r="61" spans="1:8" ht="15" customHeight="1" x14ac:dyDescent="0.2">
      <c r="A61" s="10" t="s">
        <v>44</v>
      </c>
      <c r="B61" s="11">
        <v>31</v>
      </c>
      <c r="C61" s="11">
        <v>48</v>
      </c>
      <c r="D61" s="11">
        <v>79</v>
      </c>
      <c r="E61" s="11">
        <v>116</v>
      </c>
      <c r="F61" s="11">
        <v>188</v>
      </c>
      <c r="G61" s="11">
        <v>304</v>
      </c>
      <c r="H61" s="11">
        <v>383</v>
      </c>
    </row>
    <row r="62" spans="1:8" s="16" customFormat="1" ht="15" customHeight="1" x14ac:dyDescent="0.2">
      <c r="A62" s="14" t="s">
        <v>45</v>
      </c>
      <c r="B62" s="15">
        <v>31</v>
      </c>
      <c r="C62" s="15">
        <v>48</v>
      </c>
      <c r="D62" s="15">
        <v>79</v>
      </c>
      <c r="E62" s="15">
        <v>116</v>
      </c>
      <c r="F62" s="15">
        <v>188</v>
      </c>
      <c r="G62" s="15">
        <v>304</v>
      </c>
      <c r="H62" s="15">
        <v>383</v>
      </c>
    </row>
    <row r="63" spans="1:8" ht="15" customHeight="1" x14ac:dyDescent="0.2">
      <c r="A63" s="17" t="s">
        <v>46</v>
      </c>
      <c r="B63" s="18">
        <v>31</v>
      </c>
      <c r="C63" s="18">
        <v>48</v>
      </c>
      <c r="D63" s="18">
        <v>79</v>
      </c>
      <c r="E63" s="18">
        <v>116</v>
      </c>
      <c r="F63" s="18">
        <v>188</v>
      </c>
      <c r="G63" s="18">
        <v>304</v>
      </c>
      <c r="H63" s="18">
        <v>383</v>
      </c>
    </row>
    <row r="64" spans="1:8" ht="15" customHeight="1" x14ac:dyDescent="0.2">
      <c r="A64" s="10" t="s">
        <v>47</v>
      </c>
      <c r="B64" s="20" t="s">
        <v>43</v>
      </c>
      <c r="C64" s="20" t="s">
        <v>43</v>
      </c>
      <c r="D64" s="20" t="s">
        <v>43</v>
      </c>
      <c r="E64" s="11">
        <v>68</v>
      </c>
      <c r="F64" s="11">
        <v>93</v>
      </c>
      <c r="G64" s="11">
        <v>161</v>
      </c>
      <c r="H64" s="11">
        <v>161</v>
      </c>
    </row>
    <row r="65" spans="1:8" s="16" customFormat="1" ht="15" customHeight="1" x14ac:dyDescent="0.2">
      <c r="A65" s="14" t="s">
        <v>14</v>
      </c>
      <c r="B65" s="21" t="s">
        <v>43</v>
      </c>
      <c r="C65" s="21" t="s">
        <v>43</v>
      </c>
      <c r="D65" s="21" t="s">
        <v>43</v>
      </c>
      <c r="E65" s="15">
        <v>1</v>
      </c>
      <c r="F65" s="15">
        <v>2</v>
      </c>
      <c r="G65" s="15">
        <v>3</v>
      </c>
      <c r="H65" s="15">
        <v>3</v>
      </c>
    </row>
    <row r="66" spans="1:8" s="16" customFormat="1" ht="15" customHeight="1" x14ac:dyDescent="0.2">
      <c r="A66" s="17" t="s">
        <v>15</v>
      </c>
      <c r="B66" s="22" t="s">
        <v>43</v>
      </c>
      <c r="C66" s="22" t="s">
        <v>43</v>
      </c>
      <c r="D66" s="22" t="s">
        <v>43</v>
      </c>
      <c r="E66" s="18">
        <v>1</v>
      </c>
      <c r="F66" s="18">
        <v>2</v>
      </c>
      <c r="G66" s="18">
        <v>3</v>
      </c>
      <c r="H66" s="18">
        <v>3</v>
      </c>
    </row>
    <row r="67" spans="1:8" s="16" customFormat="1" ht="15" customHeight="1" x14ac:dyDescent="0.2">
      <c r="A67" s="14" t="s">
        <v>16</v>
      </c>
      <c r="B67" s="21" t="s">
        <v>43</v>
      </c>
      <c r="C67" s="21" t="s">
        <v>43</v>
      </c>
      <c r="D67" s="21" t="s">
        <v>43</v>
      </c>
      <c r="E67" s="15">
        <v>12</v>
      </c>
      <c r="F67" s="15">
        <v>14</v>
      </c>
      <c r="G67" s="15">
        <v>26</v>
      </c>
      <c r="H67" s="15">
        <v>26</v>
      </c>
    </row>
    <row r="68" spans="1:8" ht="15" customHeight="1" x14ac:dyDescent="0.2">
      <c r="A68" s="17" t="s">
        <v>17</v>
      </c>
      <c r="B68" s="22" t="s">
        <v>43</v>
      </c>
      <c r="C68" s="22" t="s">
        <v>43</v>
      </c>
      <c r="D68" s="22" t="s">
        <v>43</v>
      </c>
      <c r="E68" s="18">
        <v>0</v>
      </c>
      <c r="F68" s="18">
        <v>5</v>
      </c>
      <c r="G68" s="18">
        <v>5</v>
      </c>
      <c r="H68" s="18">
        <v>5</v>
      </c>
    </row>
    <row r="69" spans="1:8" s="16" customFormat="1" ht="15" customHeight="1" x14ac:dyDescent="0.2">
      <c r="A69" s="17" t="s">
        <v>19</v>
      </c>
      <c r="B69" s="22" t="s">
        <v>43</v>
      </c>
      <c r="C69" s="22" t="s">
        <v>43</v>
      </c>
      <c r="D69" s="22" t="s">
        <v>43</v>
      </c>
      <c r="E69" s="18">
        <v>7</v>
      </c>
      <c r="F69" s="18">
        <v>4</v>
      </c>
      <c r="G69" s="18">
        <v>11</v>
      </c>
      <c r="H69" s="18">
        <v>11</v>
      </c>
    </row>
    <row r="70" spans="1:8" ht="15" customHeight="1" x14ac:dyDescent="0.2">
      <c r="A70" s="17" t="s">
        <v>20</v>
      </c>
      <c r="B70" s="22" t="s">
        <v>43</v>
      </c>
      <c r="C70" s="22" t="s">
        <v>43</v>
      </c>
      <c r="D70" s="22" t="s">
        <v>43</v>
      </c>
      <c r="E70" s="18">
        <v>5</v>
      </c>
      <c r="F70" s="18">
        <v>5</v>
      </c>
      <c r="G70" s="18">
        <v>10</v>
      </c>
      <c r="H70" s="18">
        <v>10</v>
      </c>
    </row>
    <row r="71" spans="1:8" ht="15" customHeight="1" x14ac:dyDescent="0.2">
      <c r="A71" s="14" t="s">
        <v>21</v>
      </c>
      <c r="B71" s="21" t="s">
        <v>43</v>
      </c>
      <c r="C71" s="21" t="s">
        <v>43</v>
      </c>
      <c r="D71" s="21" t="s">
        <v>43</v>
      </c>
      <c r="E71" s="15">
        <v>8</v>
      </c>
      <c r="F71" s="15">
        <v>11</v>
      </c>
      <c r="G71" s="15">
        <v>19</v>
      </c>
      <c r="H71" s="15">
        <v>19</v>
      </c>
    </row>
    <row r="72" spans="1:8" s="16" customFormat="1" ht="15" customHeight="1" x14ac:dyDescent="0.2">
      <c r="A72" s="17" t="s">
        <v>22</v>
      </c>
      <c r="B72" s="22" t="s">
        <v>43</v>
      </c>
      <c r="C72" s="22" t="s">
        <v>43</v>
      </c>
      <c r="D72" s="22" t="s">
        <v>43</v>
      </c>
      <c r="E72" s="18">
        <v>3</v>
      </c>
      <c r="F72" s="18">
        <v>5</v>
      </c>
      <c r="G72" s="18">
        <v>8</v>
      </c>
      <c r="H72" s="18">
        <v>8</v>
      </c>
    </row>
    <row r="73" spans="1:8" ht="15" customHeight="1" x14ac:dyDescent="0.2">
      <c r="A73" s="17" t="s">
        <v>23</v>
      </c>
      <c r="B73" s="22" t="s">
        <v>43</v>
      </c>
      <c r="C73" s="22" t="s">
        <v>43</v>
      </c>
      <c r="D73" s="22" t="s">
        <v>43</v>
      </c>
      <c r="E73" s="18">
        <v>3</v>
      </c>
      <c r="F73" s="18">
        <v>6</v>
      </c>
      <c r="G73" s="18">
        <v>9</v>
      </c>
      <c r="H73" s="18">
        <v>9</v>
      </c>
    </row>
    <row r="74" spans="1:8" ht="15" customHeight="1" x14ac:dyDescent="0.2">
      <c r="A74" s="19" t="s">
        <v>24</v>
      </c>
      <c r="B74" s="22" t="s">
        <v>43</v>
      </c>
      <c r="C74" s="22" t="s">
        <v>43</v>
      </c>
      <c r="D74" s="22" t="s">
        <v>43</v>
      </c>
      <c r="E74" s="18">
        <v>2</v>
      </c>
      <c r="F74" s="18">
        <v>0</v>
      </c>
      <c r="G74" s="18">
        <v>2</v>
      </c>
      <c r="H74" s="18">
        <v>2</v>
      </c>
    </row>
    <row r="75" spans="1:8" s="16" customFormat="1" ht="15" customHeight="1" x14ac:dyDescent="0.2">
      <c r="A75" s="14" t="s">
        <v>27</v>
      </c>
      <c r="B75" s="21" t="s">
        <v>43</v>
      </c>
      <c r="C75" s="21" t="s">
        <v>43</v>
      </c>
      <c r="D75" s="21" t="s">
        <v>43</v>
      </c>
      <c r="E75" s="15">
        <v>25</v>
      </c>
      <c r="F75" s="15">
        <v>5</v>
      </c>
      <c r="G75" s="15">
        <v>30</v>
      </c>
      <c r="H75" s="15">
        <v>30</v>
      </c>
    </row>
    <row r="76" spans="1:8" ht="15" customHeight="1" x14ac:dyDescent="0.2">
      <c r="A76" s="17" t="s">
        <v>28</v>
      </c>
      <c r="B76" s="22" t="s">
        <v>43</v>
      </c>
      <c r="C76" s="22" t="s">
        <v>43</v>
      </c>
      <c r="D76" s="22" t="s">
        <v>43</v>
      </c>
      <c r="E76" s="18">
        <v>25</v>
      </c>
      <c r="F76" s="18">
        <v>5</v>
      </c>
      <c r="G76" s="18">
        <v>30</v>
      </c>
      <c r="H76" s="18">
        <v>30</v>
      </c>
    </row>
    <row r="77" spans="1:8" ht="15" customHeight="1" x14ac:dyDescent="0.2">
      <c r="A77" s="14" t="s">
        <v>35</v>
      </c>
      <c r="B77" s="21" t="s">
        <v>43</v>
      </c>
      <c r="C77" s="21" t="s">
        <v>43</v>
      </c>
      <c r="D77" s="21" t="s">
        <v>43</v>
      </c>
      <c r="E77" s="15">
        <v>4</v>
      </c>
      <c r="F77" s="15">
        <v>3</v>
      </c>
      <c r="G77" s="15">
        <v>7</v>
      </c>
      <c r="H77" s="15">
        <v>7</v>
      </c>
    </row>
    <row r="78" spans="1:8" s="16" customFormat="1" ht="15" customHeight="1" x14ac:dyDescent="0.2">
      <c r="A78" s="17" t="s">
        <v>36</v>
      </c>
      <c r="B78" s="22" t="s">
        <v>43</v>
      </c>
      <c r="C78" s="22" t="s">
        <v>43</v>
      </c>
      <c r="D78" s="22" t="s">
        <v>43</v>
      </c>
      <c r="E78" s="18">
        <v>4</v>
      </c>
      <c r="F78" s="18">
        <v>3</v>
      </c>
      <c r="G78" s="18">
        <v>7</v>
      </c>
      <c r="H78" s="18">
        <v>7</v>
      </c>
    </row>
    <row r="79" spans="1:8" ht="15" customHeight="1" x14ac:dyDescent="0.2">
      <c r="A79" s="14" t="s">
        <v>37</v>
      </c>
      <c r="B79" s="21" t="s">
        <v>43</v>
      </c>
      <c r="C79" s="21" t="s">
        <v>43</v>
      </c>
      <c r="D79" s="21" t="s">
        <v>43</v>
      </c>
      <c r="E79" s="15">
        <v>12</v>
      </c>
      <c r="F79" s="15">
        <v>29</v>
      </c>
      <c r="G79" s="15">
        <v>41</v>
      </c>
      <c r="H79" s="15">
        <v>41</v>
      </c>
    </row>
    <row r="80" spans="1:8" s="16" customFormat="1" ht="15" customHeight="1" x14ac:dyDescent="0.2">
      <c r="A80" s="17" t="s">
        <v>38</v>
      </c>
      <c r="B80" s="22" t="s">
        <v>43</v>
      </c>
      <c r="C80" s="22" t="s">
        <v>43</v>
      </c>
      <c r="D80" s="22" t="s">
        <v>43</v>
      </c>
      <c r="E80" s="18">
        <v>12</v>
      </c>
      <c r="F80" s="18">
        <v>29</v>
      </c>
      <c r="G80" s="18">
        <v>41</v>
      </c>
      <c r="H80" s="18">
        <v>41</v>
      </c>
    </row>
    <row r="81" spans="1:8" s="16" customFormat="1" ht="15" customHeight="1" x14ac:dyDescent="0.2">
      <c r="A81" s="14" t="s">
        <v>39</v>
      </c>
      <c r="B81" s="21" t="s">
        <v>43</v>
      </c>
      <c r="C81" s="21" t="s">
        <v>43</v>
      </c>
      <c r="D81" s="21" t="s">
        <v>43</v>
      </c>
      <c r="E81" s="15">
        <v>6</v>
      </c>
      <c r="F81" s="15">
        <v>29</v>
      </c>
      <c r="G81" s="15">
        <v>35</v>
      </c>
      <c r="H81" s="15">
        <v>35</v>
      </c>
    </row>
    <row r="82" spans="1:8" s="16" customFormat="1" ht="15" customHeight="1" x14ac:dyDescent="0.2">
      <c r="A82" s="17" t="s">
        <v>40</v>
      </c>
      <c r="B82" s="22" t="s">
        <v>43</v>
      </c>
      <c r="C82" s="22" t="s">
        <v>43</v>
      </c>
      <c r="D82" s="22" t="s">
        <v>43</v>
      </c>
      <c r="E82" s="18">
        <v>1</v>
      </c>
      <c r="F82" s="18">
        <v>5</v>
      </c>
      <c r="G82" s="18">
        <v>6</v>
      </c>
      <c r="H82" s="18">
        <v>6</v>
      </c>
    </row>
    <row r="83" spans="1:8" ht="15" customHeight="1" x14ac:dyDescent="0.2">
      <c r="A83" s="17" t="s">
        <v>41</v>
      </c>
      <c r="B83" s="22" t="s">
        <v>43</v>
      </c>
      <c r="C83" s="22" t="s">
        <v>43</v>
      </c>
      <c r="D83" s="22" t="s">
        <v>43</v>
      </c>
      <c r="E83" s="18">
        <v>5</v>
      </c>
      <c r="F83" s="18">
        <v>24</v>
      </c>
      <c r="G83" s="18">
        <v>29</v>
      </c>
      <c r="H83" s="18">
        <v>29</v>
      </c>
    </row>
    <row r="84" spans="1:8" s="16" customFormat="1" ht="15" customHeight="1" x14ac:dyDescent="0.2">
      <c r="A84" s="10" t="s">
        <v>48</v>
      </c>
      <c r="B84" s="20" t="s">
        <v>43</v>
      </c>
      <c r="C84" s="20" t="s">
        <v>43</v>
      </c>
      <c r="D84" s="20" t="s">
        <v>43</v>
      </c>
      <c r="E84" s="11">
        <v>33</v>
      </c>
      <c r="F84" s="11">
        <v>83</v>
      </c>
      <c r="G84" s="11">
        <v>116</v>
      </c>
      <c r="H84" s="11">
        <v>116</v>
      </c>
    </row>
    <row r="85" spans="1:8" ht="15" customHeight="1" x14ac:dyDescent="0.2">
      <c r="A85" s="14" t="s">
        <v>14</v>
      </c>
      <c r="B85" s="21" t="s">
        <v>43</v>
      </c>
      <c r="C85" s="21" t="s">
        <v>43</v>
      </c>
      <c r="D85" s="21" t="s">
        <v>43</v>
      </c>
      <c r="E85" s="15">
        <v>1</v>
      </c>
      <c r="F85" s="15">
        <v>6</v>
      </c>
      <c r="G85" s="15">
        <v>7</v>
      </c>
      <c r="H85" s="15">
        <v>7</v>
      </c>
    </row>
    <row r="86" spans="1:8" s="16" customFormat="1" ht="15" customHeight="1" x14ac:dyDescent="0.2">
      <c r="A86" s="17" t="s">
        <v>15</v>
      </c>
      <c r="B86" s="22" t="s">
        <v>43</v>
      </c>
      <c r="C86" s="22" t="s">
        <v>43</v>
      </c>
      <c r="D86" s="22" t="s">
        <v>43</v>
      </c>
      <c r="E86" s="18">
        <v>1</v>
      </c>
      <c r="F86" s="18">
        <v>6</v>
      </c>
      <c r="G86" s="18">
        <v>7</v>
      </c>
      <c r="H86" s="18">
        <v>7</v>
      </c>
    </row>
    <row r="87" spans="1:8" ht="15" customHeight="1" x14ac:dyDescent="0.2">
      <c r="A87" s="14" t="s">
        <v>16</v>
      </c>
      <c r="B87" s="21" t="s">
        <v>43</v>
      </c>
      <c r="C87" s="21" t="s">
        <v>43</v>
      </c>
      <c r="D87" s="21" t="s">
        <v>43</v>
      </c>
      <c r="E87" s="15">
        <v>7</v>
      </c>
      <c r="F87" s="15">
        <v>5</v>
      </c>
      <c r="G87" s="15">
        <v>12</v>
      </c>
      <c r="H87" s="15">
        <v>12</v>
      </c>
    </row>
    <row r="88" spans="1:8" ht="15" customHeight="1" x14ac:dyDescent="0.2">
      <c r="A88" s="17" t="s">
        <v>17</v>
      </c>
      <c r="B88" s="22" t="s">
        <v>43</v>
      </c>
      <c r="C88" s="22" t="s">
        <v>43</v>
      </c>
      <c r="D88" s="22" t="s">
        <v>43</v>
      </c>
      <c r="E88" s="18">
        <v>3</v>
      </c>
      <c r="F88" s="18">
        <v>1</v>
      </c>
      <c r="G88" s="18">
        <v>4</v>
      </c>
      <c r="H88" s="18">
        <v>4</v>
      </c>
    </row>
    <row r="89" spans="1:8" s="16" customFormat="1" ht="15" customHeight="1" x14ac:dyDescent="0.2">
      <c r="A89" s="17" t="s">
        <v>18</v>
      </c>
      <c r="B89" s="22" t="s">
        <v>43</v>
      </c>
      <c r="C89" s="22" t="s">
        <v>43</v>
      </c>
      <c r="D89" s="22" t="s">
        <v>43</v>
      </c>
      <c r="E89" s="18">
        <v>4</v>
      </c>
      <c r="F89" s="18">
        <v>4</v>
      </c>
      <c r="G89" s="18">
        <v>8</v>
      </c>
      <c r="H89" s="18">
        <v>8</v>
      </c>
    </row>
    <row r="90" spans="1:8" s="16" customFormat="1" ht="15" customHeight="1" x14ac:dyDescent="0.2">
      <c r="A90" s="14" t="s">
        <v>25</v>
      </c>
      <c r="B90" s="21" t="s">
        <v>43</v>
      </c>
      <c r="C90" s="21" t="s">
        <v>43</v>
      </c>
      <c r="D90" s="21" t="s">
        <v>43</v>
      </c>
      <c r="E90" s="15">
        <v>10</v>
      </c>
      <c r="F90" s="15">
        <v>5</v>
      </c>
      <c r="G90" s="15">
        <v>15</v>
      </c>
      <c r="H90" s="15">
        <v>15</v>
      </c>
    </row>
    <row r="91" spans="1:8" s="16" customFormat="1" ht="15" customHeight="1" x14ac:dyDescent="0.2">
      <c r="A91" s="17" t="s">
        <v>26</v>
      </c>
      <c r="B91" s="22" t="s">
        <v>43</v>
      </c>
      <c r="C91" s="22" t="s">
        <v>43</v>
      </c>
      <c r="D91" s="22" t="s">
        <v>43</v>
      </c>
      <c r="E91" s="18">
        <v>10</v>
      </c>
      <c r="F91" s="18">
        <v>5</v>
      </c>
      <c r="G91" s="18">
        <v>15</v>
      </c>
      <c r="H91" s="18">
        <v>15</v>
      </c>
    </row>
    <row r="92" spans="1:8" s="16" customFormat="1" ht="15" customHeight="1" x14ac:dyDescent="0.2">
      <c r="A92" s="14" t="s">
        <v>35</v>
      </c>
      <c r="B92" s="21" t="s">
        <v>43</v>
      </c>
      <c r="C92" s="21" t="s">
        <v>43</v>
      </c>
      <c r="D92" s="21" t="s">
        <v>43</v>
      </c>
      <c r="E92" s="15">
        <v>7</v>
      </c>
      <c r="F92" s="15">
        <v>11</v>
      </c>
      <c r="G92" s="15">
        <v>18</v>
      </c>
      <c r="H92" s="15">
        <v>18</v>
      </c>
    </row>
    <row r="93" spans="1:8" ht="15" customHeight="1" x14ac:dyDescent="0.2">
      <c r="A93" s="17" t="s">
        <v>36</v>
      </c>
      <c r="B93" s="22" t="s">
        <v>43</v>
      </c>
      <c r="C93" s="22" t="s">
        <v>43</v>
      </c>
      <c r="D93" s="22" t="s">
        <v>43</v>
      </c>
      <c r="E93" s="18">
        <v>7</v>
      </c>
      <c r="F93" s="18">
        <v>11</v>
      </c>
      <c r="G93" s="18">
        <v>18</v>
      </c>
      <c r="H93" s="18">
        <v>18</v>
      </c>
    </row>
    <row r="94" spans="1:8" ht="15" customHeight="1" x14ac:dyDescent="0.2">
      <c r="A94" s="14" t="s">
        <v>37</v>
      </c>
      <c r="B94" s="21" t="s">
        <v>43</v>
      </c>
      <c r="C94" s="21" t="s">
        <v>43</v>
      </c>
      <c r="D94" s="21" t="s">
        <v>43</v>
      </c>
      <c r="E94" s="15">
        <v>6</v>
      </c>
      <c r="F94" s="15">
        <v>33</v>
      </c>
      <c r="G94" s="15">
        <v>39</v>
      </c>
      <c r="H94" s="15">
        <v>39</v>
      </c>
    </row>
    <row r="95" spans="1:8" s="16" customFormat="1" ht="15" customHeight="1" x14ac:dyDescent="0.2">
      <c r="A95" s="17" t="s">
        <v>38</v>
      </c>
      <c r="B95" s="22" t="s">
        <v>43</v>
      </c>
      <c r="C95" s="22" t="s">
        <v>43</v>
      </c>
      <c r="D95" s="22" t="s">
        <v>43</v>
      </c>
      <c r="E95" s="18">
        <v>6</v>
      </c>
      <c r="F95" s="18">
        <v>33</v>
      </c>
      <c r="G95" s="18">
        <v>39</v>
      </c>
      <c r="H95" s="18">
        <v>39</v>
      </c>
    </row>
    <row r="96" spans="1:8" s="16" customFormat="1" ht="15" customHeight="1" x14ac:dyDescent="0.2">
      <c r="A96" s="14" t="s">
        <v>39</v>
      </c>
      <c r="B96" s="21" t="s">
        <v>43</v>
      </c>
      <c r="C96" s="21" t="s">
        <v>43</v>
      </c>
      <c r="D96" s="21" t="s">
        <v>43</v>
      </c>
      <c r="E96" s="15">
        <v>2</v>
      </c>
      <c r="F96" s="15">
        <v>23</v>
      </c>
      <c r="G96" s="15">
        <v>25</v>
      </c>
      <c r="H96" s="15">
        <v>25</v>
      </c>
    </row>
    <row r="97" spans="1:8" ht="15" customHeight="1" x14ac:dyDescent="0.2">
      <c r="A97" s="17" t="s">
        <v>41</v>
      </c>
      <c r="B97" s="22" t="s">
        <v>43</v>
      </c>
      <c r="C97" s="22" t="s">
        <v>43</v>
      </c>
      <c r="D97" s="22" t="s">
        <v>43</v>
      </c>
      <c r="E97" s="18">
        <v>2</v>
      </c>
      <c r="F97" s="18">
        <v>23</v>
      </c>
      <c r="G97" s="18">
        <v>25</v>
      </c>
      <c r="H97" s="18">
        <v>25</v>
      </c>
    </row>
    <row r="98" spans="1:8" s="16" customFormat="1" ht="15" customHeight="1" x14ac:dyDescent="0.2">
      <c r="A98" s="10" t="s">
        <v>49</v>
      </c>
      <c r="B98" s="20" t="s">
        <v>43</v>
      </c>
      <c r="C98" s="20" t="s">
        <v>43</v>
      </c>
      <c r="D98" s="20" t="s">
        <v>43</v>
      </c>
      <c r="E98" s="11">
        <v>40</v>
      </c>
      <c r="F98" s="11">
        <v>57</v>
      </c>
      <c r="G98" s="11">
        <v>97</v>
      </c>
      <c r="H98" s="11">
        <v>97</v>
      </c>
    </row>
    <row r="99" spans="1:8" ht="15" customHeight="1" x14ac:dyDescent="0.2">
      <c r="A99" s="14" t="s">
        <v>14</v>
      </c>
      <c r="B99" s="21" t="s">
        <v>43</v>
      </c>
      <c r="C99" s="21" t="s">
        <v>43</v>
      </c>
      <c r="D99" s="21" t="s">
        <v>43</v>
      </c>
      <c r="E99" s="15">
        <v>0</v>
      </c>
      <c r="F99" s="15">
        <v>5</v>
      </c>
      <c r="G99" s="15">
        <v>5</v>
      </c>
      <c r="H99" s="15">
        <v>5</v>
      </c>
    </row>
    <row r="100" spans="1:8" s="16" customFormat="1" ht="15" customHeight="1" x14ac:dyDescent="0.2">
      <c r="A100" s="17" t="s">
        <v>15</v>
      </c>
      <c r="B100" s="22" t="s">
        <v>43</v>
      </c>
      <c r="C100" s="22" t="s">
        <v>43</v>
      </c>
      <c r="D100" s="22" t="s">
        <v>43</v>
      </c>
      <c r="E100" s="18">
        <v>0</v>
      </c>
      <c r="F100" s="18">
        <v>5</v>
      </c>
      <c r="G100" s="18">
        <v>5</v>
      </c>
      <c r="H100" s="18">
        <v>5</v>
      </c>
    </row>
    <row r="101" spans="1:8" s="16" customFormat="1" ht="15" customHeight="1" x14ac:dyDescent="0.2">
      <c r="A101" s="14" t="s">
        <v>16</v>
      </c>
      <c r="B101" s="21" t="s">
        <v>43</v>
      </c>
      <c r="C101" s="21" t="s">
        <v>43</v>
      </c>
      <c r="D101" s="21" t="s">
        <v>43</v>
      </c>
      <c r="E101" s="15">
        <v>11</v>
      </c>
      <c r="F101" s="15">
        <v>8</v>
      </c>
      <c r="G101" s="15">
        <v>19</v>
      </c>
      <c r="H101" s="15">
        <v>19</v>
      </c>
    </row>
    <row r="102" spans="1:8" ht="15" customHeight="1" x14ac:dyDescent="0.2">
      <c r="A102" s="17" t="s">
        <v>17</v>
      </c>
      <c r="B102" s="22" t="s">
        <v>43</v>
      </c>
      <c r="C102" s="22" t="s">
        <v>43</v>
      </c>
      <c r="D102" s="22" t="s">
        <v>43</v>
      </c>
      <c r="E102" s="18">
        <v>6</v>
      </c>
      <c r="F102" s="18">
        <v>6</v>
      </c>
      <c r="G102" s="18">
        <v>12</v>
      </c>
      <c r="H102" s="18">
        <v>12</v>
      </c>
    </row>
    <row r="103" spans="1:8" ht="15" customHeight="1" x14ac:dyDescent="0.2">
      <c r="A103" s="17" t="s">
        <v>18</v>
      </c>
      <c r="B103" s="22" t="s">
        <v>43</v>
      </c>
      <c r="C103" s="22" t="s">
        <v>43</v>
      </c>
      <c r="D103" s="22" t="s">
        <v>43</v>
      </c>
      <c r="E103" s="18">
        <v>5</v>
      </c>
      <c r="F103" s="18">
        <v>2</v>
      </c>
      <c r="G103" s="18">
        <v>7</v>
      </c>
      <c r="H103" s="18">
        <v>7</v>
      </c>
    </row>
    <row r="104" spans="1:8" s="16" customFormat="1" ht="15" customHeight="1" x14ac:dyDescent="0.2">
      <c r="A104" s="14" t="s">
        <v>21</v>
      </c>
      <c r="B104" s="21" t="s">
        <v>43</v>
      </c>
      <c r="C104" s="21" t="s">
        <v>43</v>
      </c>
      <c r="D104" s="21" t="s">
        <v>43</v>
      </c>
      <c r="E104" s="15">
        <v>5</v>
      </c>
      <c r="F104" s="15">
        <v>5</v>
      </c>
      <c r="G104" s="15">
        <v>10</v>
      </c>
      <c r="H104" s="15">
        <v>10</v>
      </c>
    </row>
    <row r="105" spans="1:8" ht="15" customHeight="1" x14ac:dyDescent="0.2">
      <c r="A105" s="17" t="s">
        <v>22</v>
      </c>
      <c r="B105" s="22" t="s">
        <v>43</v>
      </c>
      <c r="C105" s="22" t="s">
        <v>43</v>
      </c>
      <c r="D105" s="22" t="s">
        <v>43</v>
      </c>
      <c r="E105" s="18">
        <v>2</v>
      </c>
      <c r="F105" s="18">
        <v>1</v>
      </c>
      <c r="G105" s="18">
        <v>3</v>
      </c>
      <c r="H105" s="18">
        <v>3</v>
      </c>
    </row>
    <row r="106" spans="1:8" s="23" customFormat="1" ht="15" customHeight="1" x14ac:dyDescent="0.2">
      <c r="A106" s="17" t="s">
        <v>23</v>
      </c>
      <c r="B106" s="22" t="s">
        <v>43</v>
      </c>
      <c r="C106" s="22" t="s">
        <v>43</v>
      </c>
      <c r="D106" s="22" t="s">
        <v>43</v>
      </c>
      <c r="E106" s="18">
        <v>2</v>
      </c>
      <c r="F106" s="18">
        <v>4</v>
      </c>
      <c r="G106" s="18">
        <v>6</v>
      </c>
      <c r="H106" s="18">
        <v>6</v>
      </c>
    </row>
    <row r="107" spans="1:8" s="16" customFormat="1" ht="15" customHeight="1" x14ac:dyDescent="0.2">
      <c r="A107" s="19" t="s">
        <v>24</v>
      </c>
      <c r="B107" s="22" t="s">
        <v>43</v>
      </c>
      <c r="C107" s="22" t="s">
        <v>43</v>
      </c>
      <c r="D107" s="22" t="s">
        <v>43</v>
      </c>
      <c r="E107" s="18">
        <v>1</v>
      </c>
      <c r="F107" s="18">
        <v>0</v>
      </c>
      <c r="G107" s="18">
        <v>1</v>
      </c>
      <c r="H107" s="18">
        <v>1</v>
      </c>
    </row>
    <row r="108" spans="1:8" ht="15" customHeight="1" x14ac:dyDescent="0.2">
      <c r="A108" s="14" t="s">
        <v>25</v>
      </c>
      <c r="B108" s="21" t="s">
        <v>43</v>
      </c>
      <c r="C108" s="21" t="s">
        <v>43</v>
      </c>
      <c r="D108" s="21" t="s">
        <v>43</v>
      </c>
      <c r="E108" s="15">
        <v>6</v>
      </c>
      <c r="F108" s="15">
        <v>10</v>
      </c>
      <c r="G108" s="15">
        <v>16</v>
      </c>
      <c r="H108" s="15">
        <v>16</v>
      </c>
    </row>
    <row r="109" spans="1:8" ht="15" customHeight="1" x14ac:dyDescent="0.2">
      <c r="A109" s="17" t="s">
        <v>26</v>
      </c>
      <c r="B109" s="22" t="s">
        <v>43</v>
      </c>
      <c r="C109" s="22" t="s">
        <v>43</v>
      </c>
      <c r="D109" s="22" t="s">
        <v>43</v>
      </c>
      <c r="E109" s="18">
        <v>6</v>
      </c>
      <c r="F109" s="18">
        <v>10</v>
      </c>
      <c r="G109" s="18">
        <v>16</v>
      </c>
      <c r="H109" s="18">
        <v>16</v>
      </c>
    </row>
    <row r="110" spans="1:8" s="16" customFormat="1" ht="15" customHeight="1" x14ac:dyDescent="0.2">
      <c r="A110" s="14" t="s">
        <v>27</v>
      </c>
      <c r="B110" s="21" t="s">
        <v>43</v>
      </c>
      <c r="C110" s="21" t="s">
        <v>43</v>
      </c>
      <c r="D110" s="21" t="s">
        <v>43</v>
      </c>
      <c r="E110" s="15">
        <v>9</v>
      </c>
      <c r="F110" s="15">
        <v>4</v>
      </c>
      <c r="G110" s="15">
        <v>13</v>
      </c>
      <c r="H110" s="15">
        <v>13</v>
      </c>
    </row>
    <row r="111" spans="1:8" ht="15" customHeight="1" x14ac:dyDescent="0.2">
      <c r="A111" s="17" t="s">
        <v>28</v>
      </c>
      <c r="B111" s="22" t="s">
        <v>43</v>
      </c>
      <c r="C111" s="22" t="s">
        <v>43</v>
      </c>
      <c r="D111" s="22" t="s">
        <v>43</v>
      </c>
      <c r="E111" s="18">
        <v>9</v>
      </c>
      <c r="F111" s="18">
        <v>4</v>
      </c>
      <c r="G111" s="18">
        <v>13</v>
      </c>
      <c r="H111" s="18">
        <v>13</v>
      </c>
    </row>
    <row r="112" spans="1:8" ht="15" customHeight="1" x14ac:dyDescent="0.2">
      <c r="A112" s="14" t="s">
        <v>35</v>
      </c>
      <c r="B112" s="21" t="s">
        <v>43</v>
      </c>
      <c r="C112" s="21" t="s">
        <v>43</v>
      </c>
      <c r="D112" s="21" t="s">
        <v>43</v>
      </c>
      <c r="E112" s="15">
        <v>3</v>
      </c>
      <c r="F112" s="15">
        <v>8</v>
      </c>
      <c r="G112" s="15">
        <v>11</v>
      </c>
      <c r="H112" s="15">
        <v>11</v>
      </c>
    </row>
    <row r="113" spans="1:8" s="16" customFormat="1" ht="15" customHeight="1" x14ac:dyDescent="0.2">
      <c r="A113" s="17" t="s">
        <v>36</v>
      </c>
      <c r="B113" s="22" t="s">
        <v>43</v>
      </c>
      <c r="C113" s="22" t="s">
        <v>43</v>
      </c>
      <c r="D113" s="22" t="s">
        <v>43</v>
      </c>
      <c r="E113" s="18">
        <v>3</v>
      </c>
      <c r="F113" s="18">
        <v>8</v>
      </c>
      <c r="G113" s="18">
        <v>11</v>
      </c>
      <c r="H113" s="18">
        <v>11</v>
      </c>
    </row>
    <row r="114" spans="1:8" ht="15" customHeight="1" x14ac:dyDescent="0.2">
      <c r="A114" s="14" t="s">
        <v>37</v>
      </c>
      <c r="B114" s="21" t="s">
        <v>43</v>
      </c>
      <c r="C114" s="21" t="s">
        <v>43</v>
      </c>
      <c r="D114" s="21" t="s">
        <v>43</v>
      </c>
      <c r="E114" s="15">
        <v>6</v>
      </c>
      <c r="F114" s="15">
        <v>17</v>
      </c>
      <c r="G114" s="15">
        <v>23</v>
      </c>
      <c r="H114" s="15">
        <v>23</v>
      </c>
    </row>
    <row r="115" spans="1:8" ht="15" customHeight="1" x14ac:dyDescent="0.2">
      <c r="A115" s="17" t="s">
        <v>38</v>
      </c>
      <c r="B115" s="22" t="s">
        <v>43</v>
      </c>
      <c r="C115" s="22" t="s">
        <v>43</v>
      </c>
      <c r="D115" s="22" t="s">
        <v>43</v>
      </c>
      <c r="E115" s="18">
        <v>6</v>
      </c>
      <c r="F115" s="18">
        <v>17</v>
      </c>
      <c r="G115" s="18">
        <v>23</v>
      </c>
      <c r="H115" s="18">
        <v>23</v>
      </c>
    </row>
    <row r="116" spans="1:8" ht="15" customHeight="1" x14ac:dyDescent="0.2">
      <c r="A116" s="10" t="s">
        <v>50</v>
      </c>
      <c r="B116" s="20" t="s">
        <v>43</v>
      </c>
      <c r="C116" s="20" t="s">
        <v>43</v>
      </c>
      <c r="D116" s="20" t="s">
        <v>43</v>
      </c>
      <c r="E116" s="11">
        <v>6</v>
      </c>
      <c r="F116" s="11">
        <v>4</v>
      </c>
      <c r="G116" s="11">
        <v>10</v>
      </c>
      <c r="H116" s="11">
        <v>10</v>
      </c>
    </row>
    <row r="117" spans="1:8" ht="15" customHeight="1" x14ac:dyDescent="0.2">
      <c r="A117" s="14" t="s">
        <v>25</v>
      </c>
      <c r="B117" s="21" t="s">
        <v>43</v>
      </c>
      <c r="C117" s="21" t="s">
        <v>43</v>
      </c>
      <c r="D117" s="21" t="s">
        <v>43</v>
      </c>
      <c r="E117" s="15">
        <v>6</v>
      </c>
      <c r="F117" s="15">
        <v>4</v>
      </c>
      <c r="G117" s="15">
        <v>10</v>
      </c>
      <c r="H117" s="15">
        <v>10</v>
      </c>
    </row>
    <row r="118" spans="1:8" ht="15" customHeight="1" x14ac:dyDescent="0.2">
      <c r="A118" s="17" t="s">
        <v>26</v>
      </c>
      <c r="B118" s="22" t="s">
        <v>43</v>
      </c>
      <c r="C118" s="22" t="s">
        <v>43</v>
      </c>
      <c r="D118" s="22" t="s">
        <v>43</v>
      </c>
      <c r="E118" s="18">
        <v>6</v>
      </c>
      <c r="F118" s="18">
        <v>4</v>
      </c>
      <c r="G118" s="18">
        <v>10</v>
      </c>
      <c r="H118" s="18">
        <v>10</v>
      </c>
    </row>
    <row r="119" spans="1:8" ht="15" customHeight="1" x14ac:dyDescent="0.2">
      <c r="A119" s="10" t="s">
        <v>51</v>
      </c>
      <c r="B119" s="20" t="s">
        <v>43</v>
      </c>
      <c r="C119" s="20" t="s">
        <v>43</v>
      </c>
      <c r="D119" s="20" t="s">
        <v>43</v>
      </c>
      <c r="E119" s="11">
        <v>0</v>
      </c>
      <c r="F119" s="11">
        <v>7</v>
      </c>
      <c r="G119" s="11">
        <v>7</v>
      </c>
      <c r="H119" s="11">
        <v>7</v>
      </c>
    </row>
    <row r="120" spans="1:8" ht="15" customHeight="1" x14ac:dyDescent="0.2">
      <c r="A120" s="14" t="s">
        <v>39</v>
      </c>
      <c r="B120" s="21" t="s">
        <v>43</v>
      </c>
      <c r="C120" s="21" t="s">
        <v>43</v>
      </c>
      <c r="D120" s="21" t="s">
        <v>43</v>
      </c>
      <c r="E120" s="15">
        <v>0</v>
      </c>
      <c r="F120" s="15">
        <v>7</v>
      </c>
      <c r="G120" s="15">
        <v>7</v>
      </c>
      <c r="H120" s="15">
        <v>7</v>
      </c>
    </row>
    <row r="121" spans="1:8" ht="15" customHeight="1" x14ac:dyDescent="0.2">
      <c r="A121" s="17" t="s">
        <v>40</v>
      </c>
      <c r="B121" s="22" t="s">
        <v>43</v>
      </c>
      <c r="C121" s="22" t="s">
        <v>43</v>
      </c>
      <c r="D121" s="22" t="s">
        <v>43</v>
      </c>
      <c r="E121" s="18">
        <v>0</v>
      </c>
      <c r="F121" s="18">
        <v>1</v>
      </c>
      <c r="G121" s="18">
        <v>1</v>
      </c>
      <c r="H121" s="18">
        <v>1</v>
      </c>
    </row>
    <row r="122" spans="1:8" ht="15" customHeight="1" x14ac:dyDescent="0.2">
      <c r="A122" s="17" t="s">
        <v>41</v>
      </c>
      <c r="B122" s="22" t="s">
        <v>43</v>
      </c>
      <c r="C122" s="22" t="s">
        <v>43</v>
      </c>
      <c r="D122" s="22" t="s">
        <v>43</v>
      </c>
      <c r="E122" s="18">
        <v>0</v>
      </c>
      <c r="F122" s="18">
        <v>6</v>
      </c>
      <c r="G122" s="18">
        <v>6</v>
      </c>
      <c r="H122" s="18">
        <v>6</v>
      </c>
    </row>
    <row r="123" spans="1:8" ht="15" customHeight="1" x14ac:dyDescent="0.2">
      <c r="A123" s="24"/>
      <c r="B123" s="18"/>
      <c r="C123" s="18"/>
      <c r="D123" s="18"/>
      <c r="E123" s="18"/>
      <c r="F123" s="18"/>
      <c r="G123" s="18"/>
      <c r="H123" s="18"/>
    </row>
    <row r="124" spans="1:8" ht="15" customHeight="1" x14ac:dyDescent="0.2">
      <c r="A124" s="25" t="s">
        <v>52</v>
      </c>
      <c r="B124" s="11">
        <f>SUM(B125:B160)/2</f>
        <v>2112</v>
      </c>
      <c r="C124" s="11">
        <f>SUM(C125:C160)/2</f>
        <v>1959</v>
      </c>
      <c r="D124" s="11">
        <f>+B124+C124</f>
        <v>4071</v>
      </c>
      <c r="E124" s="11">
        <f>SUM(E125:E160)/2</f>
        <v>7679</v>
      </c>
      <c r="F124" s="11">
        <f>SUM(F125:F160)/2</f>
        <v>8413</v>
      </c>
      <c r="G124" s="11">
        <f>+E124+F124</f>
        <v>16092</v>
      </c>
      <c r="H124" s="11">
        <f>+D124+G124</f>
        <v>20163</v>
      </c>
    </row>
    <row r="125" spans="1:8" ht="15" customHeight="1" x14ac:dyDescent="0.2">
      <c r="A125" s="26" t="s">
        <v>16</v>
      </c>
      <c r="B125" s="27">
        <v>274</v>
      </c>
      <c r="C125" s="27">
        <v>239</v>
      </c>
      <c r="D125" s="27">
        <f>+B125+C125</f>
        <v>513</v>
      </c>
      <c r="E125" s="28">
        <v>1021</v>
      </c>
      <c r="F125" s="28">
        <v>940</v>
      </c>
      <c r="G125" s="28">
        <f>+E125+F125</f>
        <v>1961</v>
      </c>
      <c r="H125" s="27">
        <f>+D125+G125</f>
        <v>2474</v>
      </c>
    </row>
    <row r="126" spans="1:8" ht="15" customHeight="1" x14ac:dyDescent="0.2">
      <c r="A126" s="19" t="s">
        <v>17</v>
      </c>
      <c r="B126" s="29">
        <v>86</v>
      </c>
      <c r="C126" s="29">
        <v>79</v>
      </c>
      <c r="D126" s="29">
        <f t="shared" ref="D126:D160" si="0">+B126+C126</f>
        <v>165</v>
      </c>
      <c r="E126" s="29">
        <v>359</v>
      </c>
      <c r="F126" s="29">
        <v>303</v>
      </c>
      <c r="G126" s="29">
        <f t="shared" ref="G126:G160" si="1">+E126+F126</f>
        <v>662</v>
      </c>
      <c r="H126" s="29">
        <f t="shared" ref="H126:H160" si="2">+D126+G126</f>
        <v>827</v>
      </c>
    </row>
    <row r="127" spans="1:8" ht="15" customHeight="1" x14ac:dyDescent="0.2">
      <c r="A127" s="19" t="s">
        <v>18</v>
      </c>
      <c r="B127" s="29">
        <v>88</v>
      </c>
      <c r="C127" s="29">
        <v>56</v>
      </c>
      <c r="D127" s="29">
        <f t="shared" si="0"/>
        <v>144</v>
      </c>
      <c r="E127" s="29">
        <v>349</v>
      </c>
      <c r="F127" s="29">
        <v>238</v>
      </c>
      <c r="G127" s="29">
        <f t="shared" si="1"/>
        <v>587</v>
      </c>
      <c r="H127" s="29">
        <f t="shared" si="2"/>
        <v>731</v>
      </c>
    </row>
    <row r="128" spans="1:8" ht="15" customHeight="1" x14ac:dyDescent="0.2">
      <c r="A128" s="19" t="s">
        <v>19</v>
      </c>
      <c r="B128" s="29">
        <v>51</v>
      </c>
      <c r="C128" s="29">
        <v>62</v>
      </c>
      <c r="D128" s="29">
        <f t="shared" si="0"/>
        <v>113</v>
      </c>
      <c r="E128" s="29">
        <v>162</v>
      </c>
      <c r="F128" s="29">
        <v>223</v>
      </c>
      <c r="G128" s="29">
        <f t="shared" si="1"/>
        <v>385</v>
      </c>
      <c r="H128" s="29">
        <f t="shared" si="2"/>
        <v>498</v>
      </c>
    </row>
    <row r="129" spans="1:8" ht="15" customHeight="1" x14ac:dyDescent="0.2">
      <c r="A129" s="19" t="s">
        <v>20</v>
      </c>
      <c r="B129" s="29">
        <v>49</v>
      </c>
      <c r="C129" s="29">
        <v>42</v>
      </c>
      <c r="D129" s="29">
        <f t="shared" si="0"/>
        <v>91</v>
      </c>
      <c r="E129" s="29">
        <v>151</v>
      </c>
      <c r="F129" s="29">
        <v>176</v>
      </c>
      <c r="G129" s="29">
        <f t="shared" si="1"/>
        <v>327</v>
      </c>
      <c r="H129" s="29">
        <f t="shared" si="2"/>
        <v>418</v>
      </c>
    </row>
    <row r="130" spans="1:8" ht="15" customHeight="1" x14ac:dyDescent="0.2">
      <c r="A130" s="26" t="s">
        <v>21</v>
      </c>
      <c r="B130" s="27">
        <v>388</v>
      </c>
      <c r="C130" s="27">
        <v>294</v>
      </c>
      <c r="D130" s="27">
        <f t="shared" si="0"/>
        <v>682</v>
      </c>
      <c r="E130" s="27">
        <v>932</v>
      </c>
      <c r="F130" s="27">
        <v>724</v>
      </c>
      <c r="G130" s="27">
        <f t="shared" si="1"/>
        <v>1656</v>
      </c>
      <c r="H130" s="27">
        <f t="shared" si="2"/>
        <v>2338</v>
      </c>
    </row>
    <row r="131" spans="1:8" ht="15" customHeight="1" x14ac:dyDescent="0.2">
      <c r="A131" s="19" t="s">
        <v>22</v>
      </c>
      <c r="B131" s="29">
        <v>161</v>
      </c>
      <c r="C131" s="29">
        <v>129</v>
      </c>
      <c r="D131" s="29">
        <f t="shared" si="0"/>
        <v>290</v>
      </c>
      <c r="E131" s="29">
        <v>336</v>
      </c>
      <c r="F131" s="29">
        <v>331</v>
      </c>
      <c r="G131" s="29">
        <f t="shared" si="1"/>
        <v>667</v>
      </c>
      <c r="H131" s="29">
        <f t="shared" si="2"/>
        <v>957</v>
      </c>
    </row>
    <row r="132" spans="1:8" ht="15" customHeight="1" x14ac:dyDescent="0.2">
      <c r="A132" s="19" t="s">
        <v>23</v>
      </c>
      <c r="B132" s="29">
        <v>153</v>
      </c>
      <c r="C132" s="29">
        <v>140</v>
      </c>
      <c r="D132" s="29">
        <f t="shared" si="0"/>
        <v>293</v>
      </c>
      <c r="E132" s="29">
        <v>378</v>
      </c>
      <c r="F132" s="29">
        <v>334</v>
      </c>
      <c r="G132" s="29">
        <f t="shared" si="1"/>
        <v>712</v>
      </c>
      <c r="H132" s="29">
        <f t="shared" si="2"/>
        <v>1005</v>
      </c>
    </row>
    <row r="133" spans="1:8" ht="15" customHeight="1" x14ac:dyDescent="0.2">
      <c r="A133" s="19" t="s">
        <v>24</v>
      </c>
      <c r="B133" s="29">
        <v>74</v>
      </c>
      <c r="C133" s="29">
        <v>25</v>
      </c>
      <c r="D133" s="29">
        <f t="shared" si="0"/>
        <v>99</v>
      </c>
      <c r="E133" s="29">
        <v>218</v>
      </c>
      <c r="F133" s="29">
        <v>59</v>
      </c>
      <c r="G133" s="29">
        <f t="shared" si="1"/>
        <v>277</v>
      </c>
      <c r="H133" s="29">
        <f t="shared" si="2"/>
        <v>376</v>
      </c>
    </row>
    <row r="134" spans="1:8" ht="15" customHeight="1" x14ac:dyDescent="0.2">
      <c r="A134" s="26" t="s">
        <v>25</v>
      </c>
      <c r="B134" s="27">
        <v>440</v>
      </c>
      <c r="C134" s="27">
        <v>382</v>
      </c>
      <c r="D134" s="27">
        <f t="shared" si="0"/>
        <v>822</v>
      </c>
      <c r="E134" s="27">
        <v>1648</v>
      </c>
      <c r="F134" s="27">
        <v>1696</v>
      </c>
      <c r="G134" s="27">
        <f t="shared" si="1"/>
        <v>3344</v>
      </c>
      <c r="H134" s="27">
        <f t="shared" si="2"/>
        <v>4166</v>
      </c>
    </row>
    <row r="135" spans="1:8" ht="15" customHeight="1" x14ac:dyDescent="0.2">
      <c r="A135" s="19" t="s">
        <v>26</v>
      </c>
      <c r="B135" s="29">
        <v>440</v>
      </c>
      <c r="C135" s="29">
        <v>382</v>
      </c>
      <c r="D135" s="29">
        <f t="shared" si="0"/>
        <v>822</v>
      </c>
      <c r="E135" s="29">
        <v>1648</v>
      </c>
      <c r="F135" s="29">
        <v>1696</v>
      </c>
      <c r="G135" s="29">
        <f t="shared" si="1"/>
        <v>3344</v>
      </c>
      <c r="H135" s="29">
        <f t="shared" si="2"/>
        <v>4166</v>
      </c>
    </row>
    <row r="136" spans="1:8" ht="15" customHeight="1" x14ac:dyDescent="0.2">
      <c r="A136" s="26" t="s">
        <v>27</v>
      </c>
      <c r="B136" s="27">
        <v>162</v>
      </c>
      <c r="C136" s="27">
        <v>73</v>
      </c>
      <c r="D136" s="27">
        <f t="shared" si="0"/>
        <v>235</v>
      </c>
      <c r="E136" s="27">
        <v>602</v>
      </c>
      <c r="F136" s="27">
        <v>256</v>
      </c>
      <c r="G136" s="27">
        <f t="shared" si="1"/>
        <v>858</v>
      </c>
      <c r="H136" s="27">
        <f t="shared" si="2"/>
        <v>1093</v>
      </c>
    </row>
    <row r="137" spans="1:8" ht="15" customHeight="1" x14ac:dyDescent="0.2">
      <c r="A137" s="19" t="s">
        <v>28</v>
      </c>
      <c r="B137" s="29">
        <v>162</v>
      </c>
      <c r="C137" s="29">
        <v>73</v>
      </c>
      <c r="D137" s="29">
        <f t="shared" si="0"/>
        <v>235</v>
      </c>
      <c r="E137" s="29">
        <v>602</v>
      </c>
      <c r="F137" s="29">
        <v>256</v>
      </c>
      <c r="G137" s="29">
        <f t="shared" si="1"/>
        <v>858</v>
      </c>
      <c r="H137" s="29">
        <f t="shared" si="2"/>
        <v>1093</v>
      </c>
    </row>
    <row r="138" spans="1:8" ht="15" customHeight="1" x14ac:dyDescent="0.2">
      <c r="A138" s="30" t="s">
        <v>53</v>
      </c>
      <c r="B138" s="31">
        <v>0</v>
      </c>
      <c r="C138" s="31">
        <v>0</v>
      </c>
      <c r="D138" s="31">
        <f t="shared" si="0"/>
        <v>0</v>
      </c>
      <c r="E138" s="27">
        <v>252</v>
      </c>
      <c r="F138" s="27">
        <v>825</v>
      </c>
      <c r="G138" s="27">
        <f t="shared" si="1"/>
        <v>1077</v>
      </c>
      <c r="H138" s="27">
        <f t="shared" si="2"/>
        <v>1077</v>
      </c>
    </row>
    <row r="139" spans="1:8" ht="15" customHeight="1" x14ac:dyDescent="0.2">
      <c r="A139" s="32" t="s">
        <v>54</v>
      </c>
      <c r="B139" s="33">
        <v>0</v>
      </c>
      <c r="C139" s="33">
        <v>0</v>
      </c>
      <c r="D139" s="33">
        <f t="shared" si="0"/>
        <v>0</v>
      </c>
      <c r="E139" s="29">
        <v>252</v>
      </c>
      <c r="F139" s="29">
        <v>825</v>
      </c>
      <c r="G139" s="29">
        <f t="shared" si="1"/>
        <v>1077</v>
      </c>
      <c r="H139" s="29">
        <f t="shared" si="2"/>
        <v>1077</v>
      </c>
    </row>
    <row r="140" spans="1:8" ht="15" customHeight="1" x14ac:dyDescent="0.2">
      <c r="A140" s="26" t="s">
        <v>39</v>
      </c>
      <c r="B140" s="27">
        <v>253</v>
      </c>
      <c r="C140" s="27">
        <v>278</v>
      </c>
      <c r="D140" s="27">
        <f t="shared" si="0"/>
        <v>531</v>
      </c>
      <c r="E140" s="27">
        <v>835</v>
      </c>
      <c r="F140" s="27">
        <v>910</v>
      </c>
      <c r="G140" s="27">
        <f t="shared" si="1"/>
        <v>1745</v>
      </c>
      <c r="H140" s="27">
        <f t="shared" si="2"/>
        <v>2276</v>
      </c>
    </row>
    <row r="141" spans="1:8" ht="15" customHeight="1" x14ac:dyDescent="0.2">
      <c r="A141" s="19" t="s">
        <v>40</v>
      </c>
      <c r="B141" s="33">
        <v>0</v>
      </c>
      <c r="C141" s="33">
        <v>0</v>
      </c>
      <c r="D141" s="33">
        <f t="shared" si="0"/>
        <v>0</v>
      </c>
      <c r="E141" s="29">
        <v>1</v>
      </c>
      <c r="F141" s="29">
        <v>2</v>
      </c>
      <c r="G141" s="29">
        <f t="shared" si="1"/>
        <v>3</v>
      </c>
      <c r="H141" s="29">
        <f t="shared" si="2"/>
        <v>3</v>
      </c>
    </row>
    <row r="142" spans="1:8" ht="15" customHeight="1" x14ac:dyDescent="0.2">
      <c r="A142" s="19" t="s">
        <v>55</v>
      </c>
      <c r="B142" s="29">
        <v>80</v>
      </c>
      <c r="C142" s="29">
        <v>23</v>
      </c>
      <c r="D142" s="29">
        <f t="shared" si="0"/>
        <v>103</v>
      </c>
      <c r="E142" s="29">
        <v>207</v>
      </c>
      <c r="F142" s="29">
        <v>68</v>
      </c>
      <c r="G142" s="29">
        <f t="shared" si="1"/>
        <v>275</v>
      </c>
      <c r="H142" s="29">
        <f t="shared" si="2"/>
        <v>378</v>
      </c>
    </row>
    <row r="143" spans="1:8" ht="15" customHeight="1" x14ac:dyDescent="0.2">
      <c r="A143" s="19" t="s">
        <v>56</v>
      </c>
      <c r="B143" s="29">
        <v>33</v>
      </c>
      <c r="C143" s="29">
        <v>37</v>
      </c>
      <c r="D143" s="29">
        <f t="shared" si="0"/>
        <v>70</v>
      </c>
      <c r="E143" s="29">
        <v>137</v>
      </c>
      <c r="F143" s="29">
        <v>92</v>
      </c>
      <c r="G143" s="29">
        <f t="shared" si="1"/>
        <v>229</v>
      </c>
      <c r="H143" s="29">
        <f t="shared" si="2"/>
        <v>299</v>
      </c>
    </row>
    <row r="144" spans="1:8" ht="15" customHeight="1" x14ac:dyDescent="0.2">
      <c r="A144" s="19" t="s">
        <v>57</v>
      </c>
      <c r="B144" s="29">
        <v>62</v>
      </c>
      <c r="C144" s="29">
        <v>38</v>
      </c>
      <c r="D144" s="29">
        <f t="shared" si="0"/>
        <v>100</v>
      </c>
      <c r="E144" s="29">
        <v>202</v>
      </c>
      <c r="F144" s="29">
        <v>131</v>
      </c>
      <c r="G144" s="29">
        <f t="shared" si="1"/>
        <v>333</v>
      </c>
      <c r="H144" s="29">
        <f t="shared" si="2"/>
        <v>433</v>
      </c>
    </row>
    <row r="145" spans="1:8" ht="15" customHeight="1" x14ac:dyDescent="0.2">
      <c r="A145" s="19" t="s">
        <v>58</v>
      </c>
      <c r="B145" s="29">
        <v>46</v>
      </c>
      <c r="C145" s="29">
        <v>76</v>
      </c>
      <c r="D145" s="29">
        <f t="shared" si="0"/>
        <v>122</v>
      </c>
      <c r="E145" s="29">
        <v>182</v>
      </c>
      <c r="F145" s="29">
        <v>274</v>
      </c>
      <c r="G145" s="29">
        <f t="shared" si="1"/>
        <v>456</v>
      </c>
      <c r="H145" s="29">
        <f t="shared" si="2"/>
        <v>578</v>
      </c>
    </row>
    <row r="146" spans="1:8" ht="15" customHeight="1" x14ac:dyDescent="0.2">
      <c r="A146" s="19" t="s">
        <v>59</v>
      </c>
      <c r="B146" s="29">
        <v>6</v>
      </c>
      <c r="C146" s="29">
        <v>17</v>
      </c>
      <c r="D146" s="29">
        <f t="shared" si="0"/>
        <v>23</v>
      </c>
      <c r="E146" s="29">
        <v>23</v>
      </c>
      <c r="F146" s="29">
        <v>52</v>
      </c>
      <c r="G146" s="29">
        <f t="shared" si="1"/>
        <v>75</v>
      </c>
      <c r="H146" s="29">
        <f t="shared" si="2"/>
        <v>98</v>
      </c>
    </row>
    <row r="147" spans="1:8" ht="15" customHeight="1" x14ac:dyDescent="0.2">
      <c r="A147" s="19" t="s">
        <v>41</v>
      </c>
      <c r="B147" s="29">
        <v>26</v>
      </c>
      <c r="C147" s="29">
        <v>87</v>
      </c>
      <c r="D147" s="29">
        <f t="shared" si="0"/>
        <v>113</v>
      </c>
      <c r="E147" s="29">
        <v>83</v>
      </c>
      <c r="F147" s="29">
        <v>291</v>
      </c>
      <c r="G147" s="29">
        <f t="shared" si="1"/>
        <v>374</v>
      </c>
      <c r="H147" s="29">
        <f t="shared" si="2"/>
        <v>487</v>
      </c>
    </row>
    <row r="148" spans="1:8" ht="15" customHeight="1" x14ac:dyDescent="0.2">
      <c r="A148" s="34" t="s">
        <v>60</v>
      </c>
      <c r="B148" s="27">
        <v>146</v>
      </c>
      <c r="C148" s="27">
        <v>163</v>
      </c>
      <c r="D148" s="27">
        <f t="shared" si="0"/>
        <v>309</v>
      </c>
      <c r="E148" s="27">
        <v>458</v>
      </c>
      <c r="F148" s="27">
        <v>745</v>
      </c>
      <c r="G148" s="27">
        <f t="shared" si="1"/>
        <v>1203</v>
      </c>
      <c r="H148" s="27">
        <f t="shared" si="2"/>
        <v>1512</v>
      </c>
    </row>
    <row r="149" spans="1:8" ht="15" customHeight="1" x14ac:dyDescent="0.2">
      <c r="A149" s="19" t="s">
        <v>38</v>
      </c>
      <c r="B149" s="35">
        <v>146</v>
      </c>
      <c r="C149" s="35">
        <v>163</v>
      </c>
      <c r="D149" s="29">
        <f t="shared" si="0"/>
        <v>309</v>
      </c>
      <c r="E149" s="35">
        <v>458</v>
      </c>
      <c r="F149" s="35">
        <v>745</v>
      </c>
      <c r="G149" s="29">
        <f t="shared" si="1"/>
        <v>1203</v>
      </c>
      <c r="H149" s="29">
        <f t="shared" si="2"/>
        <v>1512</v>
      </c>
    </row>
    <row r="150" spans="1:8" ht="15" customHeight="1" x14ac:dyDescent="0.2">
      <c r="A150" s="26" t="s">
        <v>61</v>
      </c>
      <c r="B150" s="27">
        <v>164</v>
      </c>
      <c r="C150" s="27">
        <v>182</v>
      </c>
      <c r="D150" s="27">
        <f t="shared" si="0"/>
        <v>346</v>
      </c>
      <c r="E150" s="27">
        <v>792</v>
      </c>
      <c r="F150" s="27">
        <v>958</v>
      </c>
      <c r="G150" s="27">
        <f t="shared" si="1"/>
        <v>1750</v>
      </c>
      <c r="H150" s="27">
        <f t="shared" si="2"/>
        <v>2096</v>
      </c>
    </row>
    <row r="151" spans="1:8" ht="15" customHeight="1" x14ac:dyDescent="0.2">
      <c r="A151" s="19" t="s">
        <v>26</v>
      </c>
      <c r="B151" s="29">
        <v>114</v>
      </c>
      <c r="C151" s="29">
        <v>101</v>
      </c>
      <c r="D151" s="29">
        <f t="shared" si="0"/>
        <v>215</v>
      </c>
      <c r="E151" s="29">
        <v>512</v>
      </c>
      <c r="F151" s="29">
        <v>587</v>
      </c>
      <c r="G151" s="29">
        <f t="shared" si="1"/>
        <v>1099</v>
      </c>
      <c r="H151" s="29">
        <f t="shared" si="2"/>
        <v>1314</v>
      </c>
    </row>
    <row r="152" spans="1:8" ht="15" customHeight="1" x14ac:dyDescent="0.2">
      <c r="A152" s="19" t="s">
        <v>31</v>
      </c>
      <c r="B152" s="33">
        <v>0</v>
      </c>
      <c r="C152" s="33">
        <v>0</v>
      </c>
      <c r="D152" s="33">
        <f t="shared" si="0"/>
        <v>0</v>
      </c>
      <c r="E152" s="29">
        <v>0</v>
      </c>
      <c r="F152" s="29">
        <v>2</v>
      </c>
      <c r="G152" s="29">
        <f t="shared" si="1"/>
        <v>2</v>
      </c>
      <c r="H152" s="29">
        <f t="shared" si="2"/>
        <v>2</v>
      </c>
    </row>
    <row r="153" spans="1:8" ht="15" customHeight="1" x14ac:dyDescent="0.2">
      <c r="A153" s="19" t="s">
        <v>33</v>
      </c>
      <c r="B153" s="33">
        <v>0</v>
      </c>
      <c r="C153" s="33">
        <v>0</v>
      </c>
      <c r="D153" s="33">
        <f t="shared" si="0"/>
        <v>0</v>
      </c>
      <c r="E153" s="29">
        <v>0</v>
      </c>
      <c r="F153" s="29">
        <v>2</v>
      </c>
      <c r="G153" s="29">
        <f t="shared" si="1"/>
        <v>2</v>
      </c>
      <c r="H153" s="29">
        <f t="shared" si="2"/>
        <v>2</v>
      </c>
    </row>
    <row r="154" spans="1:8" ht="15" customHeight="1" x14ac:dyDescent="0.2">
      <c r="A154" s="19" t="s">
        <v>19</v>
      </c>
      <c r="B154" s="29">
        <v>50</v>
      </c>
      <c r="C154" s="29">
        <v>81</v>
      </c>
      <c r="D154" s="29">
        <f t="shared" si="0"/>
        <v>131</v>
      </c>
      <c r="E154" s="29">
        <v>280</v>
      </c>
      <c r="F154" s="29">
        <v>367</v>
      </c>
      <c r="G154" s="29">
        <f t="shared" si="1"/>
        <v>647</v>
      </c>
      <c r="H154" s="29">
        <f t="shared" si="2"/>
        <v>778</v>
      </c>
    </row>
    <row r="155" spans="1:8" ht="15" customHeight="1" x14ac:dyDescent="0.2">
      <c r="A155" s="26" t="s">
        <v>62</v>
      </c>
      <c r="B155" s="27">
        <v>251</v>
      </c>
      <c r="C155" s="27">
        <v>272</v>
      </c>
      <c r="D155" s="27">
        <f t="shared" si="0"/>
        <v>523</v>
      </c>
      <c r="E155" s="27">
        <v>1077</v>
      </c>
      <c r="F155" s="27">
        <v>1019</v>
      </c>
      <c r="G155" s="27">
        <f t="shared" si="1"/>
        <v>2096</v>
      </c>
      <c r="H155" s="27">
        <f t="shared" si="2"/>
        <v>2619</v>
      </c>
    </row>
    <row r="156" spans="1:8" ht="15" customHeight="1" x14ac:dyDescent="0.2">
      <c r="A156" s="19" t="s">
        <v>26</v>
      </c>
      <c r="B156" s="29">
        <v>117</v>
      </c>
      <c r="C156" s="29">
        <v>143</v>
      </c>
      <c r="D156" s="29">
        <f t="shared" si="0"/>
        <v>260</v>
      </c>
      <c r="E156" s="29">
        <v>546</v>
      </c>
      <c r="F156" s="29">
        <v>574</v>
      </c>
      <c r="G156" s="29">
        <f t="shared" si="1"/>
        <v>1120</v>
      </c>
      <c r="H156" s="29">
        <f t="shared" si="2"/>
        <v>1380</v>
      </c>
    </row>
    <row r="157" spans="1:8" ht="15" customHeight="1" x14ac:dyDescent="0.2">
      <c r="A157" s="19" t="s">
        <v>28</v>
      </c>
      <c r="B157" s="29">
        <v>80</v>
      </c>
      <c r="C157" s="29">
        <v>44</v>
      </c>
      <c r="D157" s="29">
        <f t="shared" si="0"/>
        <v>124</v>
      </c>
      <c r="E157" s="29">
        <v>327</v>
      </c>
      <c r="F157" s="29">
        <v>174</v>
      </c>
      <c r="G157" s="29">
        <f t="shared" si="1"/>
        <v>501</v>
      </c>
      <c r="H157" s="29">
        <f t="shared" si="2"/>
        <v>625</v>
      </c>
    </row>
    <row r="158" spans="1:8" ht="15" customHeight="1" x14ac:dyDescent="0.2">
      <c r="A158" s="19" t="s">
        <v>19</v>
      </c>
      <c r="B158" s="29">
        <v>54</v>
      </c>
      <c r="C158" s="29">
        <v>85</v>
      </c>
      <c r="D158" s="29">
        <f t="shared" si="0"/>
        <v>139</v>
      </c>
      <c r="E158" s="29">
        <v>204</v>
      </c>
      <c r="F158" s="29">
        <v>271</v>
      </c>
      <c r="G158" s="29">
        <f t="shared" si="1"/>
        <v>475</v>
      </c>
      <c r="H158" s="29">
        <f t="shared" si="2"/>
        <v>614</v>
      </c>
    </row>
    <row r="159" spans="1:8" ht="15" customHeight="1" x14ac:dyDescent="0.2">
      <c r="A159" s="26" t="s">
        <v>14</v>
      </c>
      <c r="B159" s="27">
        <v>34</v>
      </c>
      <c r="C159" s="27">
        <v>76</v>
      </c>
      <c r="D159" s="27">
        <f t="shared" si="0"/>
        <v>110</v>
      </c>
      <c r="E159" s="27">
        <v>62</v>
      </c>
      <c r="F159" s="27">
        <v>340</v>
      </c>
      <c r="G159" s="27">
        <f t="shared" si="1"/>
        <v>402</v>
      </c>
      <c r="H159" s="27">
        <f t="shared" si="2"/>
        <v>512</v>
      </c>
    </row>
    <row r="160" spans="1:8" ht="15" customHeight="1" x14ac:dyDescent="0.2">
      <c r="A160" s="19" t="s">
        <v>15</v>
      </c>
      <c r="B160" s="29">
        <v>34</v>
      </c>
      <c r="C160" s="29">
        <v>76</v>
      </c>
      <c r="D160" s="29">
        <f t="shared" si="0"/>
        <v>110</v>
      </c>
      <c r="E160" s="29">
        <v>62</v>
      </c>
      <c r="F160" s="29">
        <v>340</v>
      </c>
      <c r="G160" s="29">
        <f t="shared" si="1"/>
        <v>402</v>
      </c>
      <c r="H160" s="29">
        <f t="shared" si="2"/>
        <v>512</v>
      </c>
    </row>
    <row r="161" spans="1:8" ht="9" customHeight="1" x14ac:dyDescent="0.2">
      <c r="A161" s="36"/>
      <c r="B161" s="37"/>
      <c r="C161" s="37"/>
      <c r="D161" s="37"/>
      <c r="E161" s="37"/>
      <c r="F161" s="37"/>
      <c r="G161" s="37"/>
      <c r="H161" s="37"/>
    </row>
    <row r="162" spans="1:8" ht="15" customHeight="1" x14ac:dyDescent="0.2">
      <c r="A162" s="38" t="s">
        <v>63</v>
      </c>
      <c r="B162" s="39">
        <f>+B8+B124</f>
        <v>4733</v>
      </c>
      <c r="C162" s="39">
        <f>+C8+C124</f>
        <v>5112</v>
      </c>
      <c r="D162" s="39">
        <f>SUM(B162:C162)</f>
        <v>9845</v>
      </c>
      <c r="E162" s="39">
        <f>+E8+E124</f>
        <v>15188</v>
      </c>
      <c r="F162" s="39">
        <f>+F8+F124</f>
        <v>19028</v>
      </c>
      <c r="G162" s="39">
        <f>SUM(E162:F162)</f>
        <v>34216</v>
      </c>
      <c r="H162" s="39">
        <f>SUM(D162,G162)</f>
        <v>44061</v>
      </c>
    </row>
    <row r="163" spans="1:8" x14ac:dyDescent="0.2">
      <c r="A163" s="36"/>
      <c r="B163" s="37"/>
      <c r="C163" s="37"/>
      <c r="D163" s="37"/>
      <c r="E163" s="37"/>
      <c r="F163" s="37"/>
      <c r="G163" s="37"/>
      <c r="H163" s="37"/>
    </row>
    <row r="164" spans="1:8" ht="27.75" customHeight="1" x14ac:dyDescent="0.2">
      <c r="A164" s="40" t="s">
        <v>64</v>
      </c>
      <c r="B164" s="40"/>
      <c r="C164" s="40"/>
      <c r="D164" s="40"/>
      <c r="E164" s="40"/>
      <c r="F164" s="40"/>
      <c r="G164" s="40"/>
      <c r="H164" s="40"/>
    </row>
    <row r="165" spans="1:8" s="36" customFormat="1" x14ac:dyDescent="0.2">
      <c r="A165" s="41" t="s">
        <v>65</v>
      </c>
      <c r="B165" s="42"/>
      <c r="C165" s="42"/>
      <c r="D165" s="42"/>
      <c r="E165" s="42"/>
      <c r="F165" s="42"/>
      <c r="G165" s="42"/>
      <c r="H165" s="42"/>
    </row>
    <row r="166" spans="1:8" ht="12.75" customHeight="1" x14ac:dyDescent="0.2">
      <c r="A166" s="43"/>
      <c r="B166" s="44"/>
      <c r="C166" s="44"/>
      <c r="D166" s="44"/>
      <c r="E166" s="44"/>
      <c r="F166" s="44"/>
      <c r="G166" s="44"/>
      <c r="H166" s="44"/>
    </row>
    <row r="167" spans="1:8" ht="12" customHeight="1" x14ac:dyDescent="0.2">
      <c r="A167" s="45" t="s">
        <v>66</v>
      </c>
    </row>
  </sheetData>
  <mergeCells count="7">
    <mergeCell ref="A164:H164"/>
    <mergeCell ref="A1:H1"/>
    <mergeCell ref="A2:H2"/>
    <mergeCell ref="A3:H3"/>
    <mergeCell ref="A5:A6"/>
    <mergeCell ref="B5:D5"/>
    <mergeCell ref="E5:G5"/>
  </mergeCells>
  <printOptions horizontalCentered="1"/>
  <pageMargins left="0.75000000000000011" right="0.75000000000000011" top="0.98" bottom="0.39000000000000007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suayed por modalidad y sede</vt:lpstr>
      <vt:lpstr>'suayed por modalidad y sede'!Títulos_a_imprimir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2025-04-23T20:44:15Z</dcterms:created>
  <dcterms:modified xsi:type="dcterms:W3CDTF">2025-04-23T20:44:26Z</dcterms:modified>
</cp:coreProperties>
</file>