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670" yWindow="2850" windowWidth="13965" windowHeight="10845"/>
  </bookViews>
  <sheets>
    <sheet name="alumnado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D51" i="1" l="1"/>
  <c r="C50" i="1"/>
  <c r="B50" i="1"/>
  <c r="D50" i="1" s="1"/>
  <c r="D49" i="1"/>
  <c r="D48" i="1"/>
  <c r="D47" i="1"/>
  <c r="D46" i="1"/>
  <c r="C46" i="1"/>
  <c r="B46" i="1"/>
  <c r="D45" i="1"/>
  <c r="D44" i="1"/>
  <c r="D43" i="1"/>
  <c r="D42" i="1"/>
  <c r="C41" i="1"/>
  <c r="B41" i="1"/>
  <c r="D41" i="1" s="1"/>
  <c r="D40" i="1"/>
  <c r="D39" i="1"/>
  <c r="D38" i="1"/>
  <c r="D37" i="1"/>
  <c r="D36" i="1"/>
  <c r="D35" i="1"/>
  <c r="D34" i="1"/>
  <c r="D33" i="1"/>
  <c r="D32" i="1"/>
  <c r="D31" i="1"/>
  <c r="C30" i="1"/>
  <c r="D30" i="1" s="1"/>
  <c r="B30" i="1"/>
  <c r="D29" i="1"/>
  <c r="D28" i="1"/>
  <c r="D27" i="1"/>
  <c r="D26" i="1"/>
  <c r="D25" i="1"/>
  <c r="C24" i="1"/>
  <c r="D24" i="1" s="1"/>
  <c r="B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7" i="1" s="1"/>
  <c r="D8" i="1"/>
  <c r="C7" i="1"/>
  <c r="C53" i="1" s="1"/>
  <c r="B7" i="1"/>
  <c r="B53" i="1" s="1"/>
  <c r="D53" i="1" s="1"/>
</calcChain>
</file>

<file path=xl/sharedStrings.xml><?xml version="1.0" encoding="utf-8"?>
<sst xmlns="http://schemas.openxmlformats.org/spreadsheetml/2006/main" count="53" uniqueCount="53">
  <si>
    <t>UNAM. SERVICIO SOCIAL</t>
  </si>
  <si>
    <t>ALUMNADO REGISTRADO</t>
  </si>
  <si>
    <t>Entidad académica</t>
  </si>
  <si>
    <t>Hombres</t>
  </si>
  <si>
    <t>Mujeres</t>
  </si>
  <si>
    <t>Total</t>
  </si>
  <si>
    <t>FACULTADES</t>
  </si>
  <si>
    <t>Facultad de Arquitectura</t>
  </si>
  <si>
    <t>Facultad de Artes y Diseño</t>
  </si>
  <si>
    <t>Facultad de Ciencias</t>
  </si>
  <si>
    <t>Facultad de Ciencias Políticas y Sociales</t>
  </si>
  <si>
    <t>Facultad de Contaduría y Administración</t>
  </si>
  <si>
    <t>Facultad de Derecho</t>
  </si>
  <si>
    <t>Facultad de Economía</t>
  </si>
  <si>
    <t>Facultad de Enfermería y Obstetricia</t>
  </si>
  <si>
    <t>Facultad de Filosofía y Letras</t>
  </si>
  <si>
    <t>Facultad de Ingeniería</t>
  </si>
  <si>
    <t>Facultad de Medicina</t>
  </si>
  <si>
    <t>Facultad de Medicina Veterinaria y Zootecnia</t>
  </si>
  <si>
    <t>Facultad de Música</t>
  </si>
  <si>
    <t>Facultad de Odontología</t>
  </si>
  <si>
    <t>Facultad de Psicología</t>
  </si>
  <si>
    <t>Facultad de Química</t>
  </si>
  <si>
    <t>UNIDADES MULTIDISCIPLINARIAS</t>
  </si>
  <si>
    <t>Facultad de Estudios Superiores Acatlán</t>
  </si>
  <si>
    <t>Facultad de Estudios Superiores Aragón</t>
  </si>
  <si>
    <t>Facultad de Estudios Superiores Cuautitlán</t>
  </si>
  <si>
    <t>Facultad de Estudios Superiores Iztacala</t>
  </si>
  <si>
    <t>Facultad de Estudios Superiores Zaragoza</t>
  </si>
  <si>
    <t>ESCUELAS</t>
  </si>
  <si>
    <t>Escuela Nacional de Estudios Superiores, Unidad Juriquilla</t>
  </si>
  <si>
    <t>Escuela Nacional de Estudios Superiores, Unidad León</t>
  </si>
  <si>
    <t>Escuela Nacional de Estudios Superiores, Unidad Mérida</t>
  </si>
  <si>
    <t>Escuela Nacional de Estudios Superiores, Unidad Morelia</t>
  </si>
  <si>
    <t>Escuela Nacional Preparatoria, Estudios Técnicos Especializados</t>
  </si>
  <si>
    <t>Escuela Nacional Colegio de Ciencias y Humanidades, Estudios Técnicos Especializados</t>
  </si>
  <si>
    <t>Escuela Nacional de Artes Cinematográficas</t>
  </si>
  <si>
    <t>Escuela Nacional de Ciencias de la Tierra</t>
  </si>
  <si>
    <t>Escuela Nacional de Trabajo Social</t>
  </si>
  <si>
    <t xml:space="preserve">Escuela Nacional de Lenguas, Lingüística y Traducción </t>
  </si>
  <si>
    <t>CENTROS</t>
  </si>
  <si>
    <t>Centro de Física Aplicada y Tecnología Avanzada</t>
  </si>
  <si>
    <t>Centro de Nanociencias y Nanotecnología</t>
  </si>
  <si>
    <t>Centro Peninsular en Humanidades y Ciencias Sociales</t>
  </si>
  <si>
    <t>Centro de Investigaciones en Diseño Industrial</t>
  </si>
  <si>
    <t>INSTITUTOS</t>
  </si>
  <si>
    <t>Instituto de Investigaciones en Matemáticas Aplicadas y en Sistemas</t>
  </si>
  <si>
    <t>Instituto de Biotecnología</t>
  </si>
  <si>
    <t>Instituto de Energías Renovables</t>
  </si>
  <si>
    <t>DIRECCIÓN GENERAL DE INCORPORACIÓN Y REVALIDACIÓN DE ESTUDIOS</t>
  </si>
  <si>
    <t>Sistema Incorporado a la UNAM</t>
  </si>
  <si>
    <t>T O T A L</t>
  </si>
  <si>
    <t>FUENTE: Dirección General de Orientación y Atención Educativa,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</si>
</sst>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2"/>
      <color rgb="FF00610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6" fillId="0" borderId="0"/>
    <xf numFmtId="0" fontId="8" fillId="2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3" borderId="0" applyNumberFormat="0" applyBorder="0" applyAlignment="0" applyProtection="0"/>
    <xf numFmtId="0" fontId="11" fillId="0" borderId="0"/>
    <xf numFmtId="0" fontId="12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8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right" vertical="center"/>
    </xf>
    <xf numFmtId="0" fontId="2" fillId="0" borderId="0" xfId="0" quotePrefix="1" applyFont="1" applyAlignment="1">
      <alignment horizontal="left" vertical="center" indent="1"/>
    </xf>
    <xf numFmtId="3" fontId="4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1" fillId="0" borderId="0" xfId="0" quotePrefix="1" applyFont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wrapText="1" indent="1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1" fillId="8" borderId="0" xfId="0" applyFont="1" applyFill="1" applyAlignment="1">
      <alignment vertical="center"/>
    </xf>
    <xf numFmtId="3" fontId="1" fillId="8" borderId="0" xfId="0" applyNumberFormat="1" applyFont="1" applyFill="1" applyAlignment="1">
      <alignment horizontal="right" vertical="center"/>
    </xf>
    <xf numFmtId="0" fontId="7" fillId="0" borderId="0" xfId="1" applyFont="1" applyAlignment="1">
      <alignment vertical="center"/>
    </xf>
  </cellXfs>
  <cellStyles count="10">
    <cellStyle name="Bueno 2" xfId="2"/>
    <cellStyle name="Énfasis1 2" xfId="3"/>
    <cellStyle name="Énfasis2 2" xfId="4"/>
    <cellStyle name="Énfasis5 2" xfId="5"/>
    <cellStyle name="Énfasis6 2" xfId="6"/>
    <cellStyle name="Neutral 2" xfId="7"/>
    <cellStyle name="Normal" xfId="0" builtinId="0"/>
    <cellStyle name="Normal 2" xfId="8"/>
    <cellStyle name="Normal 3" xfId="9"/>
    <cellStyle name="Normal_beca9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2%20Docencia/9%20servicio%20social%202024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s"/>
      <sheetName val="alumnado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H57"/>
  <sheetViews>
    <sheetView tabSelected="1" topLeftCell="A27" zoomScale="95" zoomScaleNormal="95" workbookViewId="0">
      <selection sqref="A1:D1"/>
    </sheetView>
  </sheetViews>
  <sheetFormatPr baseColWidth="10" defaultColWidth="10.7109375" defaultRowHeight="12.75" x14ac:dyDescent="0.2"/>
  <cols>
    <col min="1" max="1" width="80.85546875" style="2" customWidth="1"/>
    <col min="2" max="4" width="11.85546875" style="2" customWidth="1"/>
    <col min="5" max="5" width="10.7109375" style="2"/>
    <col min="6" max="6" width="10.7109375" style="2" customWidth="1"/>
    <col min="7" max="16384" width="10.7109375" style="2"/>
  </cols>
  <sheetData>
    <row r="1" spans="1:7" ht="15" customHeight="1" x14ac:dyDescent="0.2">
      <c r="A1" s="1" t="s">
        <v>0</v>
      </c>
      <c r="B1" s="1"/>
      <c r="C1" s="1"/>
      <c r="D1" s="1"/>
    </row>
    <row r="2" spans="1:7" ht="15" customHeight="1" x14ac:dyDescent="0.2">
      <c r="A2" s="3" t="s">
        <v>1</v>
      </c>
      <c r="B2" s="4"/>
      <c r="C2" s="4"/>
      <c r="D2" s="4"/>
    </row>
    <row r="3" spans="1:7" ht="15" customHeight="1" x14ac:dyDescent="0.2">
      <c r="A3" s="3">
        <v>2024</v>
      </c>
      <c r="B3" s="4"/>
      <c r="C3" s="4"/>
      <c r="D3" s="4"/>
    </row>
    <row r="4" spans="1:7" ht="15" customHeight="1" x14ac:dyDescent="0.2">
      <c r="A4" s="3"/>
      <c r="B4" s="4"/>
      <c r="C4" s="4"/>
      <c r="D4" s="4"/>
    </row>
    <row r="5" spans="1:7" ht="15" customHeight="1" x14ac:dyDescent="0.2">
      <c r="A5" s="5" t="s">
        <v>2</v>
      </c>
      <c r="B5" s="5" t="s">
        <v>3</v>
      </c>
      <c r="C5" s="5" t="s">
        <v>4</v>
      </c>
      <c r="D5" s="5" t="s">
        <v>5</v>
      </c>
    </row>
    <row r="6" spans="1:7" ht="9" customHeight="1" x14ac:dyDescent="0.2">
      <c r="A6" s="6"/>
      <c r="B6" s="6"/>
      <c r="C6" s="6"/>
      <c r="D6" s="6"/>
    </row>
    <row r="7" spans="1:7" ht="15" customHeight="1" x14ac:dyDescent="0.2">
      <c r="A7" s="7" t="s">
        <v>6</v>
      </c>
      <c r="B7" s="8">
        <f>SUM(B8:B23)</f>
        <v>8448</v>
      </c>
      <c r="C7" s="8">
        <f>SUM(C8:C23)</f>
        <v>10132</v>
      </c>
      <c r="D7" s="8">
        <f>SUM(D8:D23)</f>
        <v>18580</v>
      </c>
    </row>
    <row r="8" spans="1:7" ht="15" customHeight="1" x14ac:dyDescent="0.2">
      <c r="A8" s="9" t="s">
        <v>7</v>
      </c>
      <c r="B8" s="10">
        <v>690</v>
      </c>
      <c r="C8" s="10">
        <v>644</v>
      </c>
      <c r="D8" s="10">
        <f t="shared" ref="D8:D51" si="0">SUM(B8:C8)</f>
        <v>1334</v>
      </c>
      <c r="F8" s="11"/>
      <c r="G8" s="11"/>
    </row>
    <row r="9" spans="1:7" ht="15" customHeight="1" x14ac:dyDescent="0.2">
      <c r="A9" s="12" t="s">
        <v>8</v>
      </c>
      <c r="B9" s="10">
        <v>202</v>
      </c>
      <c r="C9" s="10">
        <v>570</v>
      </c>
      <c r="D9" s="10">
        <f t="shared" si="0"/>
        <v>772</v>
      </c>
    </row>
    <row r="10" spans="1:7" ht="15" customHeight="1" x14ac:dyDescent="0.2">
      <c r="A10" s="9" t="s">
        <v>9</v>
      </c>
      <c r="B10" s="10">
        <v>921</v>
      </c>
      <c r="C10" s="10">
        <v>761</v>
      </c>
      <c r="D10" s="10">
        <f t="shared" si="0"/>
        <v>1682</v>
      </c>
    </row>
    <row r="11" spans="1:7" ht="15" customHeight="1" x14ac:dyDescent="0.2">
      <c r="A11" s="9" t="s">
        <v>10</v>
      </c>
      <c r="B11" s="10">
        <v>677</v>
      </c>
      <c r="C11" s="10">
        <v>982</v>
      </c>
      <c r="D11" s="10">
        <f t="shared" si="0"/>
        <v>1659</v>
      </c>
    </row>
    <row r="12" spans="1:7" ht="15" customHeight="1" x14ac:dyDescent="0.2">
      <c r="A12" s="9" t="s">
        <v>11</v>
      </c>
      <c r="B12" s="10">
        <v>1328</v>
      </c>
      <c r="C12" s="10">
        <v>1524</v>
      </c>
      <c r="D12" s="10">
        <f t="shared" si="0"/>
        <v>2852</v>
      </c>
    </row>
    <row r="13" spans="1:7" ht="15" customHeight="1" x14ac:dyDescent="0.2">
      <c r="A13" s="9" t="s">
        <v>12</v>
      </c>
      <c r="B13" s="10">
        <v>764</v>
      </c>
      <c r="C13" s="10">
        <v>1053</v>
      </c>
      <c r="D13" s="10">
        <f t="shared" si="0"/>
        <v>1817</v>
      </c>
    </row>
    <row r="14" spans="1:7" ht="15" customHeight="1" x14ac:dyDescent="0.2">
      <c r="A14" s="9" t="s">
        <v>13</v>
      </c>
      <c r="B14" s="10">
        <v>465</v>
      </c>
      <c r="C14" s="10">
        <v>294</v>
      </c>
      <c r="D14" s="10">
        <f t="shared" si="0"/>
        <v>759</v>
      </c>
    </row>
    <row r="15" spans="1:7" ht="15" customHeight="1" x14ac:dyDescent="0.2">
      <c r="A15" s="9" t="s">
        <v>14</v>
      </c>
      <c r="B15" s="10">
        <v>127</v>
      </c>
      <c r="C15" s="10">
        <v>385</v>
      </c>
      <c r="D15" s="10">
        <f t="shared" si="0"/>
        <v>512</v>
      </c>
    </row>
    <row r="16" spans="1:7" ht="15" customHeight="1" x14ac:dyDescent="0.2">
      <c r="A16" s="9" t="s">
        <v>15</v>
      </c>
      <c r="B16" s="10">
        <v>482</v>
      </c>
      <c r="C16" s="10">
        <v>911</v>
      </c>
      <c r="D16" s="10">
        <f t="shared" si="0"/>
        <v>1393</v>
      </c>
    </row>
    <row r="17" spans="1:8" ht="15" customHeight="1" x14ac:dyDescent="0.2">
      <c r="A17" s="9" t="s">
        <v>16</v>
      </c>
      <c r="B17" s="10">
        <v>1654</v>
      </c>
      <c r="C17" s="10">
        <v>620</v>
      </c>
      <c r="D17" s="10">
        <f t="shared" si="0"/>
        <v>2274</v>
      </c>
    </row>
    <row r="18" spans="1:8" ht="15" customHeight="1" x14ac:dyDescent="0.2">
      <c r="A18" s="12" t="s">
        <v>17</v>
      </c>
      <c r="B18" s="10">
        <v>131</v>
      </c>
      <c r="C18" s="10">
        <v>260</v>
      </c>
      <c r="D18" s="10">
        <f t="shared" si="0"/>
        <v>391</v>
      </c>
    </row>
    <row r="19" spans="1:8" ht="15" customHeight="1" x14ac:dyDescent="0.2">
      <c r="A19" s="9" t="s">
        <v>18</v>
      </c>
      <c r="B19" s="10">
        <v>156</v>
      </c>
      <c r="C19" s="10">
        <v>498</v>
      </c>
      <c r="D19" s="10">
        <f t="shared" si="0"/>
        <v>654</v>
      </c>
    </row>
    <row r="20" spans="1:8" ht="15" customHeight="1" x14ac:dyDescent="0.2">
      <c r="A20" s="9" t="s">
        <v>19</v>
      </c>
      <c r="B20" s="10">
        <v>71</v>
      </c>
      <c r="C20" s="10">
        <v>44</v>
      </c>
      <c r="D20" s="10">
        <f t="shared" si="0"/>
        <v>115</v>
      </c>
    </row>
    <row r="21" spans="1:8" ht="15" customHeight="1" x14ac:dyDescent="0.2">
      <c r="A21" s="9" t="s">
        <v>20</v>
      </c>
      <c r="B21" s="10">
        <v>98</v>
      </c>
      <c r="C21" s="10">
        <v>346</v>
      </c>
      <c r="D21" s="10">
        <f t="shared" si="0"/>
        <v>444</v>
      </c>
    </row>
    <row r="22" spans="1:8" ht="15" customHeight="1" x14ac:dyDescent="0.2">
      <c r="A22" s="9" t="s">
        <v>21</v>
      </c>
      <c r="B22" s="10">
        <v>171</v>
      </c>
      <c r="C22" s="10">
        <v>655</v>
      </c>
      <c r="D22" s="10">
        <f t="shared" si="0"/>
        <v>826</v>
      </c>
    </row>
    <row r="23" spans="1:8" ht="15" customHeight="1" x14ac:dyDescent="0.2">
      <c r="A23" s="9" t="s">
        <v>22</v>
      </c>
      <c r="B23" s="10">
        <v>511</v>
      </c>
      <c r="C23" s="10">
        <v>585</v>
      </c>
      <c r="D23" s="10">
        <f t="shared" si="0"/>
        <v>1096</v>
      </c>
    </row>
    <row r="24" spans="1:8" ht="15" customHeight="1" x14ac:dyDescent="0.2">
      <c r="A24" s="7" t="s">
        <v>23</v>
      </c>
      <c r="B24" s="8">
        <f>SUM(B25:B29)</f>
        <v>6422</v>
      </c>
      <c r="C24" s="8">
        <f>SUM(C25:C29)</f>
        <v>7640</v>
      </c>
      <c r="D24" s="8">
        <f t="shared" si="0"/>
        <v>14062</v>
      </c>
      <c r="G24" s="11"/>
      <c r="H24" s="11"/>
    </row>
    <row r="25" spans="1:8" ht="15" customHeight="1" x14ac:dyDescent="0.2">
      <c r="A25" s="9" t="s">
        <v>24</v>
      </c>
      <c r="B25" s="10">
        <v>1843</v>
      </c>
      <c r="C25" s="10">
        <v>2197</v>
      </c>
      <c r="D25" s="10">
        <f t="shared" si="0"/>
        <v>4040</v>
      </c>
    </row>
    <row r="26" spans="1:8" ht="15" customHeight="1" x14ac:dyDescent="0.2">
      <c r="A26" s="12" t="s">
        <v>25</v>
      </c>
      <c r="B26" s="10">
        <v>2003</v>
      </c>
      <c r="C26" s="10">
        <v>1797</v>
      </c>
      <c r="D26" s="10">
        <f t="shared" si="0"/>
        <v>3800</v>
      </c>
    </row>
    <row r="27" spans="1:8" ht="15" customHeight="1" x14ac:dyDescent="0.2">
      <c r="A27" s="9" t="s">
        <v>26</v>
      </c>
      <c r="B27" s="10">
        <v>1315</v>
      </c>
      <c r="C27" s="10">
        <v>1341</v>
      </c>
      <c r="D27" s="10">
        <f t="shared" si="0"/>
        <v>2656</v>
      </c>
    </row>
    <row r="28" spans="1:8" ht="15" customHeight="1" x14ac:dyDescent="0.2">
      <c r="A28" s="12" t="s">
        <v>27</v>
      </c>
      <c r="B28" s="10">
        <v>524</v>
      </c>
      <c r="C28" s="10">
        <v>1124</v>
      </c>
      <c r="D28" s="10">
        <f t="shared" si="0"/>
        <v>1648</v>
      </c>
    </row>
    <row r="29" spans="1:8" ht="15" customHeight="1" x14ac:dyDescent="0.2">
      <c r="A29" s="9" t="s">
        <v>28</v>
      </c>
      <c r="B29" s="10">
        <v>737</v>
      </c>
      <c r="C29" s="10">
        <v>1181</v>
      </c>
      <c r="D29" s="10">
        <f t="shared" si="0"/>
        <v>1918</v>
      </c>
    </row>
    <row r="30" spans="1:8" ht="15" customHeight="1" x14ac:dyDescent="0.2">
      <c r="A30" s="13" t="s">
        <v>29</v>
      </c>
      <c r="B30" s="14">
        <f>SUM(B31:B40)</f>
        <v>858</v>
      </c>
      <c r="C30" s="14">
        <f>SUM(C31:C40)</f>
        <v>1882</v>
      </c>
      <c r="D30" s="8">
        <f t="shared" si="0"/>
        <v>2740</v>
      </c>
      <c r="F30" s="11"/>
      <c r="G30" s="11"/>
    </row>
    <row r="31" spans="1:8" ht="15" customHeight="1" x14ac:dyDescent="0.2">
      <c r="A31" s="12" t="s">
        <v>30</v>
      </c>
      <c r="B31" s="10">
        <v>43</v>
      </c>
      <c r="C31" s="10">
        <v>64</v>
      </c>
      <c r="D31" s="10">
        <f t="shared" si="0"/>
        <v>107</v>
      </c>
      <c r="E31" s="11"/>
    </row>
    <row r="32" spans="1:8" ht="15" customHeight="1" x14ac:dyDescent="0.2">
      <c r="A32" s="12" t="s">
        <v>31</v>
      </c>
      <c r="B32" s="10">
        <v>92</v>
      </c>
      <c r="C32" s="10">
        <v>133</v>
      </c>
      <c r="D32" s="10">
        <f t="shared" si="0"/>
        <v>225</v>
      </c>
    </row>
    <row r="33" spans="1:6" ht="15" customHeight="1" x14ac:dyDescent="0.2">
      <c r="A33" s="12" t="s">
        <v>32</v>
      </c>
      <c r="B33" s="10">
        <v>56</v>
      </c>
      <c r="C33" s="10">
        <v>75</v>
      </c>
      <c r="D33" s="10">
        <f t="shared" si="0"/>
        <v>131</v>
      </c>
    </row>
    <row r="34" spans="1:6" ht="15" customHeight="1" x14ac:dyDescent="0.2">
      <c r="A34" s="12" t="s">
        <v>33</v>
      </c>
      <c r="B34" s="10">
        <v>101</v>
      </c>
      <c r="C34" s="10">
        <v>167</v>
      </c>
      <c r="D34" s="10">
        <f t="shared" si="0"/>
        <v>268</v>
      </c>
    </row>
    <row r="35" spans="1:6" ht="15" customHeight="1" x14ac:dyDescent="0.2">
      <c r="A35" s="12" t="s">
        <v>34</v>
      </c>
      <c r="B35" s="10">
        <v>197</v>
      </c>
      <c r="C35" s="10">
        <v>337</v>
      </c>
      <c r="D35" s="10">
        <f t="shared" si="0"/>
        <v>534</v>
      </c>
    </row>
    <row r="36" spans="1:6" ht="15" customHeight="1" x14ac:dyDescent="0.2">
      <c r="A36" s="15" t="s">
        <v>35</v>
      </c>
      <c r="B36" s="10">
        <v>208</v>
      </c>
      <c r="C36" s="10">
        <v>491</v>
      </c>
      <c r="D36" s="10">
        <f t="shared" si="0"/>
        <v>699</v>
      </c>
    </row>
    <row r="37" spans="1:6" ht="15" customHeight="1" x14ac:dyDescent="0.2">
      <c r="A37" s="12" t="s">
        <v>36</v>
      </c>
      <c r="B37" s="10">
        <v>6</v>
      </c>
      <c r="C37" s="10">
        <v>3</v>
      </c>
      <c r="D37" s="10">
        <f t="shared" si="0"/>
        <v>9</v>
      </c>
    </row>
    <row r="38" spans="1:6" ht="15" customHeight="1" x14ac:dyDescent="0.2">
      <c r="A38" s="9" t="s">
        <v>37</v>
      </c>
      <c r="B38" s="10">
        <v>25</v>
      </c>
      <c r="C38" s="10">
        <v>45</v>
      </c>
      <c r="D38" s="10">
        <f t="shared" si="0"/>
        <v>70</v>
      </c>
    </row>
    <row r="39" spans="1:6" ht="15" customHeight="1" x14ac:dyDescent="0.2">
      <c r="A39" s="9" t="s">
        <v>38</v>
      </c>
      <c r="B39" s="10">
        <v>106</v>
      </c>
      <c r="C39" s="10">
        <v>509</v>
      </c>
      <c r="D39" s="10">
        <f t="shared" si="0"/>
        <v>615</v>
      </c>
    </row>
    <row r="40" spans="1:6" ht="15" customHeight="1" x14ac:dyDescent="0.2">
      <c r="A40" s="12" t="s">
        <v>39</v>
      </c>
      <c r="B40" s="10">
        <v>24</v>
      </c>
      <c r="C40" s="10">
        <v>58</v>
      </c>
      <c r="D40" s="10">
        <f t="shared" si="0"/>
        <v>82</v>
      </c>
    </row>
    <row r="41" spans="1:6" ht="15" customHeight="1" x14ac:dyDescent="0.2">
      <c r="A41" s="16" t="s">
        <v>40</v>
      </c>
      <c r="B41" s="8">
        <f>SUM(B42:B45)</f>
        <v>86</v>
      </c>
      <c r="C41" s="8">
        <f>SUM(C42:C45)</f>
        <v>92</v>
      </c>
      <c r="D41" s="8">
        <f>+B41+C41</f>
        <v>178</v>
      </c>
      <c r="F41" s="11"/>
    </row>
    <row r="42" spans="1:6" ht="15" customHeight="1" x14ac:dyDescent="0.2">
      <c r="A42" s="12" t="s">
        <v>41</v>
      </c>
      <c r="B42" s="10">
        <v>1</v>
      </c>
      <c r="C42" s="10">
        <v>0</v>
      </c>
      <c r="D42" s="10">
        <f t="shared" si="0"/>
        <v>1</v>
      </c>
    </row>
    <row r="43" spans="1:6" ht="15" customHeight="1" x14ac:dyDescent="0.2">
      <c r="A43" s="12" t="s">
        <v>42</v>
      </c>
      <c r="B43" s="10">
        <v>20</v>
      </c>
      <c r="C43" s="10">
        <v>6</v>
      </c>
      <c r="D43" s="10">
        <f t="shared" si="0"/>
        <v>26</v>
      </c>
    </row>
    <row r="44" spans="1:6" ht="15" customHeight="1" x14ac:dyDescent="0.2">
      <c r="A44" s="12" t="s">
        <v>43</v>
      </c>
      <c r="B44" s="10">
        <v>0</v>
      </c>
      <c r="C44" s="10">
        <v>1</v>
      </c>
      <c r="D44" s="10">
        <f t="shared" si="0"/>
        <v>1</v>
      </c>
    </row>
    <row r="45" spans="1:6" ht="15" customHeight="1" x14ac:dyDescent="0.2">
      <c r="A45" s="12" t="s">
        <v>44</v>
      </c>
      <c r="B45" s="10">
        <v>65</v>
      </c>
      <c r="C45" s="10">
        <v>85</v>
      </c>
      <c r="D45" s="10">
        <f t="shared" si="0"/>
        <v>150</v>
      </c>
    </row>
    <row r="46" spans="1:6" ht="15" customHeight="1" x14ac:dyDescent="0.2">
      <c r="A46" s="16" t="s">
        <v>45</v>
      </c>
      <c r="B46" s="17">
        <f>SUM(B47:B49)</f>
        <v>39</v>
      </c>
      <c r="C46" s="17">
        <f>SUM(C47:C49)</f>
        <v>13</v>
      </c>
      <c r="D46" s="8">
        <f t="shared" si="0"/>
        <v>52</v>
      </c>
    </row>
    <row r="47" spans="1:6" ht="15" customHeight="1" x14ac:dyDescent="0.2">
      <c r="A47" s="12" t="s">
        <v>46</v>
      </c>
      <c r="B47" s="10">
        <v>20</v>
      </c>
      <c r="C47" s="10">
        <v>6</v>
      </c>
      <c r="D47" s="10">
        <f t="shared" si="0"/>
        <v>26</v>
      </c>
    </row>
    <row r="48" spans="1:6" ht="15" customHeight="1" x14ac:dyDescent="0.2">
      <c r="A48" s="12" t="s">
        <v>47</v>
      </c>
      <c r="B48" s="10">
        <v>8</v>
      </c>
      <c r="C48" s="10">
        <v>4</v>
      </c>
      <c r="D48" s="10">
        <f t="shared" si="0"/>
        <v>12</v>
      </c>
      <c r="F48" s="11"/>
    </row>
    <row r="49" spans="1:7" ht="15" customHeight="1" x14ac:dyDescent="0.2">
      <c r="A49" s="12" t="s">
        <v>48</v>
      </c>
      <c r="B49" s="10">
        <v>11</v>
      </c>
      <c r="C49" s="10">
        <v>3</v>
      </c>
      <c r="D49" s="10">
        <f t="shared" si="0"/>
        <v>14</v>
      </c>
    </row>
    <row r="50" spans="1:7" ht="15" customHeight="1" x14ac:dyDescent="0.2">
      <c r="A50" s="16" t="s">
        <v>49</v>
      </c>
      <c r="B50" s="18">
        <f>SUM(B51,B52)</f>
        <v>586</v>
      </c>
      <c r="C50" s="18">
        <f>SUM(C51,C52)</f>
        <v>1155</v>
      </c>
      <c r="D50" s="8">
        <f t="shared" si="0"/>
        <v>1741</v>
      </c>
    </row>
    <row r="51" spans="1:7" ht="15" customHeight="1" x14ac:dyDescent="0.2">
      <c r="A51" s="12" t="s">
        <v>50</v>
      </c>
      <c r="B51" s="10">
        <v>586</v>
      </c>
      <c r="C51" s="10">
        <v>1155</v>
      </c>
      <c r="D51" s="10">
        <f t="shared" si="0"/>
        <v>1741</v>
      </c>
    </row>
    <row r="52" spans="1:7" ht="9" customHeight="1" x14ac:dyDescent="0.2">
      <c r="A52" s="12"/>
      <c r="B52" s="19"/>
      <c r="C52" s="19"/>
      <c r="D52" s="19"/>
    </row>
    <row r="53" spans="1:7" ht="15" customHeight="1" x14ac:dyDescent="0.2">
      <c r="A53" s="20" t="s">
        <v>51</v>
      </c>
      <c r="B53" s="21">
        <f>SUM(B7,B24,B30,B41,B46,B50)</f>
        <v>16439</v>
      </c>
      <c r="C53" s="21">
        <f>SUM(C7,C24,C30,C41,C46,C50)</f>
        <v>20914</v>
      </c>
      <c r="D53" s="21">
        <f>SUM(B53:C53)</f>
        <v>37353</v>
      </c>
    </row>
    <row r="54" spans="1:7" x14ac:dyDescent="0.2">
      <c r="G54" s="11"/>
    </row>
    <row r="55" spans="1:7" x14ac:dyDescent="0.2">
      <c r="A55" s="22" t="s">
        <v>52</v>
      </c>
    </row>
    <row r="57" spans="1:7" x14ac:dyDescent="0.2">
      <c r="A57" s="12"/>
    </row>
  </sheetData>
  <mergeCells count="1">
    <mergeCell ref="A1:D1"/>
  </mergeCells>
  <printOptions horizontalCentered="1"/>
  <pageMargins left="0.78740157480314965" right="0.78740157480314965" top="0.39370078740157483" bottom="0.39370078740157483" header="0.19685039370078741" footer="0.23622047244094491"/>
  <pageSetup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alumnado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2025-04-23T21:09:54Z</dcterms:created>
  <dcterms:modified xsi:type="dcterms:W3CDTF">2025-04-23T21:10:09Z</dcterms:modified>
</cp:coreProperties>
</file>