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alumnos" sheetId="1" r:id="rId1"/>
  </sheets>
  <calcPr calcId="145621"/>
</workbook>
</file>

<file path=xl/calcChain.xml><?xml version="1.0" encoding="utf-8"?>
<calcChain xmlns="http://schemas.openxmlformats.org/spreadsheetml/2006/main">
  <c r="H42" i="1" l="1"/>
  <c r="G42" i="1"/>
  <c r="D42" i="1"/>
  <c r="G41" i="1"/>
  <c r="D41" i="1"/>
  <c r="H41" i="1" s="1"/>
  <c r="G40" i="1"/>
  <c r="D40" i="1"/>
  <c r="H40" i="1" s="1"/>
  <c r="F39" i="1"/>
  <c r="E39" i="1"/>
  <c r="G39" i="1" s="1"/>
  <c r="C39" i="1"/>
  <c r="B39" i="1"/>
  <c r="D39" i="1" s="1"/>
  <c r="H39" i="1" s="1"/>
  <c r="H38" i="1"/>
  <c r="G38" i="1"/>
  <c r="D38" i="1"/>
  <c r="G37" i="1"/>
  <c r="D37" i="1"/>
  <c r="H37" i="1" s="1"/>
  <c r="G36" i="1"/>
  <c r="D36" i="1"/>
  <c r="H36" i="1" s="1"/>
  <c r="G35" i="1"/>
  <c r="D35" i="1"/>
  <c r="H35" i="1" s="1"/>
  <c r="H34" i="1"/>
  <c r="G34" i="1"/>
  <c r="D34" i="1"/>
  <c r="G33" i="1"/>
  <c r="H33" i="1" s="1"/>
  <c r="D33" i="1"/>
  <c r="G32" i="1"/>
  <c r="D32" i="1"/>
  <c r="H32" i="1" s="1"/>
  <c r="G31" i="1"/>
  <c r="D31" i="1"/>
  <c r="H31" i="1" s="1"/>
  <c r="H30" i="1"/>
  <c r="G30" i="1"/>
  <c r="D30" i="1"/>
  <c r="G29" i="1"/>
  <c r="D29" i="1"/>
  <c r="H29" i="1" s="1"/>
  <c r="G28" i="1"/>
  <c r="D28" i="1"/>
  <c r="H28" i="1" s="1"/>
  <c r="G27" i="1"/>
  <c r="D27" i="1"/>
  <c r="H27" i="1" s="1"/>
  <c r="H26" i="1"/>
  <c r="G26" i="1"/>
  <c r="D26" i="1"/>
  <c r="G25" i="1"/>
  <c r="H25" i="1" s="1"/>
  <c r="D25" i="1"/>
  <c r="G24" i="1"/>
  <c r="D24" i="1"/>
  <c r="H24" i="1" s="1"/>
  <c r="G23" i="1"/>
  <c r="D23" i="1"/>
  <c r="H23" i="1" s="1"/>
  <c r="H22" i="1"/>
  <c r="G22" i="1"/>
  <c r="D22" i="1"/>
  <c r="G21" i="1"/>
  <c r="H21" i="1" s="1"/>
  <c r="D21" i="1"/>
  <c r="G20" i="1"/>
  <c r="D20" i="1"/>
  <c r="H20" i="1" s="1"/>
  <c r="G19" i="1"/>
  <c r="D19" i="1"/>
  <c r="H19" i="1" s="1"/>
  <c r="H18" i="1"/>
  <c r="G18" i="1"/>
  <c r="D18" i="1"/>
  <c r="G17" i="1"/>
  <c r="H17" i="1" s="1"/>
  <c r="D17" i="1"/>
  <c r="G16" i="1"/>
  <c r="D16" i="1"/>
  <c r="H16" i="1" s="1"/>
  <c r="G15" i="1"/>
  <c r="D15" i="1"/>
  <c r="H15" i="1" s="1"/>
  <c r="H14" i="1"/>
  <c r="G14" i="1"/>
  <c r="D14" i="1"/>
  <c r="G13" i="1"/>
  <c r="H13" i="1" s="1"/>
  <c r="D13" i="1"/>
  <c r="G12" i="1"/>
  <c r="D12" i="1"/>
  <c r="H12" i="1" s="1"/>
  <c r="G11" i="1"/>
  <c r="D11" i="1"/>
  <c r="H11" i="1" s="1"/>
  <c r="H10" i="1"/>
  <c r="G10" i="1"/>
  <c r="D10" i="1"/>
  <c r="G9" i="1"/>
  <c r="H9" i="1" s="1"/>
  <c r="D9" i="1"/>
  <c r="F8" i="1"/>
  <c r="F44" i="1" s="1"/>
  <c r="E8" i="1"/>
  <c r="G8" i="1" s="1"/>
  <c r="G44" i="1" s="1"/>
  <c r="C8" i="1"/>
  <c r="C44" i="1" s="1"/>
  <c r="B8" i="1"/>
  <c r="B44" i="1" s="1"/>
  <c r="D8" i="1" l="1"/>
  <c r="E44" i="1"/>
  <c r="H8" i="1" l="1"/>
  <c r="H44" i="1" s="1"/>
  <c r="D44" i="1"/>
</calcChain>
</file>

<file path=xl/sharedStrings.xml><?xml version="1.0" encoding="utf-8"?>
<sst xmlns="http://schemas.openxmlformats.org/spreadsheetml/2006/main" count="51" uniqueCount="48">
  <si>
    <t>UNAM. SISTEMA INCORPORADO</t>
  </si>
  <si>
    <t>ALUMNOS INSCRITOS</t>
  </si>
  <si>
    <t>2024-2025</t>
  </si>
  <si>
    <t>Nivel / Carrera o plan de estudios</t>
  </si>
  <si>
    <t>Primer ingreso</t>
  </si>
  <si>
    <t>Reingreso</t>
  </si>
  <si>
    <t>Población total</t>
  </si>
  <si>
    <t>Hombres</t>
  </si>
  <si>
    <t>Mujeres</t>
  </si>
  <si>
    <t>Total</t>
  </si>
  <si>
    <t>LICENCIATURA</t>
  </si>
  <si>
    <r>
      <t>Administración</t>
    </r>
    <r>
      <rPr>
        <vertAlign val="superscript"/>
        <sz val="10"/>
        <rFont val="Arial"/>
        <family val="2"/>
      </rPr>
      <t>a</t>
    </r>
  </si>
  <si>
    <t>Arquitectura</t>
  </si>
  <si>
    <t>Arquitectura (FES Acatlán)</t>
  </si>
  <si>
    <t>Ciencia Forense</t>
  </si>
  <si>
    <t>Ciencias Ambientales</t>
  </si>
  <si>
    <t>Ciencias de la Comunicación</t>
  </si>
  <si>
    <t>Ciencias Políticas y Administración Pública (FES Acatlán)</t>
  </si>
  <si>
    <t>Cirujano Dentista</t>
  </si>
  <si>
    <t>Contaduría</t>
  </si>
  <si>
    <r>
      <t>Derecho</t>
    </r>
    <r>
      <rPr>
        <vertAlign val="superscript"/>
        <sz val="10"/>
        <rFont val="Arial"/>
        <family val="2"/>
      </rPr>
      <t>a</t>
    </r>
  </si>
  <si>
    <r>
      <t>Derecho (FES Aragón)</t>
    </r>
    <r>
      <rPr>
        <vertAlign val="superscript"/>
        <sz val="10"/>
        <rFont val="Arial"/>
        <family val="2"/>
      </rPr>
      <t>a</t>
    </r>
  </si>
  <si>
    <t>Diseño y Comunicación Visual</t>
  </si>
  <si>
    <t>Enfermería (Facultad de Enfermería y Obstetricia)</t>
  </si>
  <si>
    <t>Enfermería (FES Zaragoza)</t>
  </si>
  <si>
    <t>Enfermería (FES Iztacala)</t>
  </si>
  <si>
    <t>Enseñanza del Inglés</t>
  </si>
  <si>
    <t>Fisioterapia</t>
  </si>
  <si>
    <t>Informática</t>
  </si>
  <si>
    <t>Ingeniería Civil</t>
  </si>
  <si>
    <t>Ingeniería en Computación</t>
  </si>
  <si>
    <t>Ingeniería en Telecomunicaciones, Sistemas y Electrónica</t>
  </si>
  <si>
    <t>Ingeniería Industrial</t>
  </si>
  <si>
    <t>Médico Cirujano</t>
  </si>
  <si>
    <t>Negocios Internacionales</t>
  </si>
  <si>
    <t>Nutriología</t>
  </si>
  <si>
    <r>
      <t>Pedagogía</t>
    </r>
    <r>
      <rPr>
        <vertAlign val="superscript"/>
        <sz val="10"/>
        <rFont val="Arial"/>
        <family val="2"/>
      </rPr>
      <t>a</t>
    </r>
  </si>
  <si>
    <t>Pedagogía (FES Acatlán)</t>
  </si>
  <si>
    <r>
      <t>Psicología</t>
    </r>
    <r>
      <rPr>
        <vertAlign val="superscript"/>
        <sz val="10"/>
        <rFont val="Arial"/>
        <family val="2"/>
      </rPr>
      <t>a</t>
    </r>
  </si>
  <si>
    <t>Relaciones Internacionales</t>
  </si>
  <si>
    <t>Trabajo Social</t>
  </si>
  <si>
    <t>BACHILLERATO</t>
  </si>
  <si>
    <t>Plan ENP</t>
  </si>
  <si>
    <t>Plan CCH</t>
  </si>
  <si>
    <t>A Distancia</t>
  </si>
  <si>
    <t>T O T A L</t>
  </si>
  <si>
    <r>
      <t>a</t>
    </r>
    <r>
      <rPr>
        <sz val="10"/>
        <rFont val="Arial"/>
        <family val="2"/>
      </rPr>
      <t xml:space="preserve"> Incluye al Sistema Universidad Abierta y Educación a Distancia.</t>
    </r>
  </si>
  <si>
    <t>FUENTE: Dirección General de Incorporación y Revalidación de Estudios,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</si>
</sst>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Helv"/>
    </font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/>
    <xf numFmtId="40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0" fontId="1" fillId="2" borderId="1" applyNumberFormat="0" applyFont="0" applyAlignment="0" applyProtection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3" fontId="4" fillId="0" borderId="0" xfId="0" applyNumberFormat="1" applyFont="1"/>
    <xf numFmtId="3" fontId="4" fillId="0" borderId="0" xfId="0" applyNumberFormat="1" applyFont="1" applyAlignment="1">
      <alignment horizontal="right" vertical="top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left" vertical="center" indent="1"/>
    </xf>
    <xf numFmtId="0" fontId="3" fillId="3" borderId="0" xfId="0" applyFont="1" applyFill="1" applyAlignment="1">
      <alignment vertical="center"/>
    </xf>
    <xf numFmtId="3" fontId="3" fillId="3" borderId="0" xfId="0" applyNumberFormat="1" applyFont="1" applyFill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vertical="center" wrapText="1"/>
    </xf>
  </cellXfs>
  <cellStyles count="7">
    <cellStyle name="Millares 2" xfId="1"/>
    <cellStyle name="Normal" xfId="0" builtinId="0"/>
    <cellStyle name="Normal 2" xfId="2"/>
    <cellStyle name="Normal 3" xfId="3"/>
    <cellStyle name="Normal 4" xfId="4"/>
    <cellStyle name="Notas 2" xf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I52"/>
  <sheetViews>
    <sheetView tabSelected="1" topLeftCell="A15" zoomScale="90" zoomScaleNormal="90" workbookViewId="0">
      <selection activeCell="A43" sqref="A43"/>
    </sheetView>
  </sheetViews>
  <sheetFormatPr baseColWidth="10" defaultColWidth="11.42578125" defaultRowHeight="15" customHeight="1" x14ac:dyDescent="0.2"/>
  <cols>
    <col min="1" max="1" width="57.42578125" style="2" customWidth="1"/>
    <col min="2" max="8" width="11.42578125" style="2" customWidth="1"/>
    <col min="9" max="9" width="7.140625" style="2" customWidth="1"/>
    <col min="10" max="16384" width="11.42578125" style="2"/>
  </cols>
  <sheetData>
    <row r="1" spans="1:9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9" ht="15" customHeight="1" x14ac:dyDescent="0.2">
      <c r="A2" s="3" t="s">
        <v>1</v>
      </c>
      <c r="B2" s="4"/>
      <c r="C2" s="4"/>
      <c r="D2" s="4"/>
      <c r="E2" s="4"/>
      <c r="F2" s="4"/>
      <c r="G2" s="4"/>
      <c r="H2" s="4"/>
    </row>
    <row r="3" spans="1:9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5"/>
    </row>
    <row r="4" spans="1:9" ht="15" customHeight="1" x14ac:dyDescent="0.2">
      <c r="A4" s="6"/>
      <c r="B4" s="6"/>
      <c r="C4" s="6"/>
      <c r="D4" s="6"/>
      <c r="E4" s="6"/>
      <c r="F4" s="6"/>
      <c r="G4" s="6"/>
      <c r="H4" s="6"/>
    </row>
    <row r="5" spans="1:9" ht="15" customHeight="1" x14ac:dyDescent="0.2">
      <c r="A5" s="7" t="s">
        <v>3</v>
      </c>
      <c r="B5" s="7" t="s">
        <v>4</v>
      </c>
      <c r="C5" s="7"/>
      <c r="D5" s="7"/>
      <c r="E5" s="7" t="s">
        <v>5</v>
      </c>
      <c r="F5" s="7"/>
      <c r="G5" s="7"/>
      <c r="H5" s="8" t="s">
        <v>6</v>
      </c>
    </row>
    <row r="6" spans="1:9" ht="15" customHeight="1" x14ac:dyDescent="0.2">
      <c r="A6" s="7"/>
      <c r="B6" s="9" t="s">
        <v>7</v>
      </c>
      <c r="C6" s="9" t="s">
        <v>8</v>
      </c>
      <c r="D6" s="9" t="s">
        <v>9</v>
      </c>
      <c r="E6" s="9" t="s">
        <v>7</v>
      </c>
      <c r="F6" s="9" t="s">
        <v>8</v>
      </c>
      <c r="G6" s="9" t="s">
        <v>9</v>
      </c>
      <c r="H6" s="8"/>
    </row>
    <row r="7" spans="1:9" ht="15" customHeight="1" x14ac:dyDescent="0.2">
      <c r="A7" s="10"/>
      <c r="B7" s="11"/>
      <c r="C7" s="11"/>
      <c r="D7" s="11"/>
      <c r="E7" s="11"/>
      <c r="F7" s="11"/>
      <c r="G7" s="11"/>
      <c r="H7" s="11"/>
    </row>
    <row r="8" spans="1:9" ht="15" customHeight="1" x14ac:dyDescent="0.2">
      <c r="A8" s="5" t="s">
        <v>10</v>
      </c>
      <c r="B8" s="12">
        <f>SUM(B9:B38)</f>
        <v>1611</v>
      </c>
      <c r="C8" s="12">
        <f>SUM(C9:C38)</f>
        <v>3454</v>
      </c>
      <c r="D8" s="12">
        <f>SUM(D9:D38)</f>
        <v>5065</v>
      </c>
      <c r="E8" s="12">
        <f>SUM(E9:E38)</f>
        <v>4593</v>
      </c>
      <c r="F8" s="12">
        <f>SUM(F9:F38)</f>
        <v>9598</v>
      </c>
      <c r="G8" s="12">
        <f>SUM(E8:F8)</f>
        <v>14191</v>
      </c>
      <c r="H8" s="12">
        <f>SUM(D8,G8)</f>
        <v>19256</v>
      </c>
    </row>
    <row r="9" spans="1:9" ht="15" customHeight="1" x14ac:dyDescent="0.2">
      <c r="A9" s="13" t="s">
        <v>11</v>
      </c>
      <c r="B9" s="14">
        <v>76</v>
      </c>
      <c r="C9" s="14">
        <v>80</v>
      </c>
      <c r="D9" s="14">
        <f>SUM(B9:C9)</f>
        <v>156</v>
      </c>
      <c r="E9" s="14">
        <v>260</v>
      </c>
      <c r="F9" s="14">
        <v>266</v>
      </c>
      <c r="G9" s="14">
        <f>SUM(E9:F9)</f>
        <v>526</v>
      </c>
      <c r="H9" s="14">
        <f>+D9+G9</f>
        <v>682</v>
      </c>
    </row>
    <row r="10" spans="1:9" ht="15" customHeight="1" x14ac:dyDescent="0.2">
      <c r="A10" s="13" t="s">
        <v>12</v>
      </c>
      <c r="B10" s="15">
        <v>65</v>
      </c>
      <c r="C10" s="15">
        <v>45</v>
      </c>
      <c r="D10" s="14">
        <f t="shared" ref="D10:D42" si="0">SUM(B10:C10)</f>
        <v>110</v>
      </c>
      <c r="E10" s="15">
        <v>147</v>
      </c>
      <c r="F10" s="15">
        <v>171</v>
      </c>
      <c r="G10" s="14">
        <f t="shared" ref="G10:G42" si="1">SUM(E10:F10)</f>
        <v>318</v>
      </c>
      <c r="H10" s="14">
        <f t="shared" ref="H10:H42" si="2">+D10+G10</f>
        <v>428</v>
      </c>
    </row>
    <row r="11" spans="1:9" ht="15" customHeight="1" x14ac:dyDescent="0.2">
      <c r="A11" s="13" t="s">
        <v>13</v>
      </c>
      <c r="B11" s="14">
        <v>34</v>
      </c>
      <c r="C11" s="14">
        <v>26</v>
      </c>
      <c r="D11" s="14">
        <f t="shared" si="0"/>
        <v>60</v>
      </c>
      <c r="E11" s="14">
        <v>91</v>
      </c>
      <c r="F11" s="14">
        <v>70</v>
      </c>
      <c r="G11" s="14">
        <f t="shared" si="1"/>
        <v>161</v>
      </c>
      <c r="H11" s="14">
        <f t="shared" si="2"/>
        <v>221</v>
      </c>
    </row>
    <row r="12" spans="1:9" ht="15" customHeight="1" x14ac:dyDescent="0.2">
      <c r="A12" s="13" t="s">
        <v>14</v>
      </c>
      <c r="B12" s="14">
        <v>15</v>
      </c>
      <c r="C12" s="14">
        <v>18</v>
      </c>
      <c r="D12" s="14">
        <f t="shared" si="0"/>
        <v>33</v>
      </c>
      <c r="E12" s="14">
        <v>19</v>
      </c>
      <c r="F12" s="14">
        <v>48</v>
      </c>
      <c r="G12" s="14">
        <f t="shared" si="1"/>
        <v>67</v>
      </c>
      <c r="H12" s="14">
        <f t="shared" si="2"/>
        <v>100</v>
      </c>
    </row>
    <row r="13" spans="1:9" ht="15" customHeight="1" x14ac:dyDescent="0.2">
      <c r="A13" s="13" t="s">
        <v>15</v>
      </c>
      <c r="B13" s="14">
        <v>0</v>
      </c>
      <c r="C13" s="14">
        <v>0</v>
      </c>
      <c r="D13" s="14">
        <f t="shared" si="0"/>
        <v>0</v>
      </c>
      <c r="E13" s="14">
        <v>2</v>
      </c>
      <c r="F13" s="14">
        <v>2</v>
      </c>
      <c r="G13" s="14">
        <f t="shared" si="1"/>
        <v>4</v>
      </c>
      <c r="H13" s="14">
        <f t="shared" si="2"/>
        <v>4</v>
      </c>
    </row>
    <row r="14" spans="1:9" ht="15" customHeight="1" x14ac:dyDescent="0.2">
      <c r="A14" s="13" t="s">
        <v>16</v>
      </c>
      <c r="B14" s="14">
        <v>0</v>
      </c>
      <c r="C14" s="14">
        <v>0</v>
      </c>
      <c r="D14" s="14">
        <f t="shared" si="0"/>
        <v>0</v>
      </c>
      <c r="E14" s="14">
        <v>7</v>
      </c>
      <c r="F14" s="14">
        <v>5</v>
      </c>
      <c r="G14" s="14">
        <f t="shared" si="1"/>
        <v>12</v>
      </c>
      <c r="H14" s="14">
        <f t="shared" si="2"/>
        <v>12</v>
      </c>
    </row>
    <row r="15" spans="1:9" ht="15" customHeight="1" x14ac:dyDescent="0.2">
      <c r="A15" s="13" t="s">
        <v>17</v>
      </c>
      <c r="B15" s="14">
        <v>0</v>
      </c>
      <c r="C15" s="14">
        <v>0</v>
      </c>
      <c r="D15" s="14">
        <f t="shared" si="0"/>
        <v>0</v>
      </c>
      <c r="E15" s="14">
        <v>0</v>
      </c>
      <c r="F15" s="14">
        <v>0</v>
      </c>
      <c r="G15" s="14">
        <f t="shared" si="1"/>
        <v>0</v>
      </c>
      <c r="H15" s="14">
        <f t="shared" si="2"/>
        <v>0</v>
      </c>
    </row>
    <row r="16" spans="1:9" ht="15" customHeight="1" x14ac:dyDescent="0.2">
      <c r="A16" s="13" t="s">
        <v>18</v>
      </c>
      <c r="B16" s="15">
        <v>148</v>
      </c>
      <c r="C16" s="15">
        <v>463</v>
      </c>
      <c r="D16" s="14">
        <f t="shared" si="0"/>
        <v>611</v>
      </c>
      <c r="E16" s="15">
        <v>421</v>
      </c>
      <c r="F16" s="15">
        <v>1034</v>
      </c>
      <c r="G16" s="14">
        <f t="shared" si="1"/>
        <v>1455</v>
      </c>
      <c r="H16" s="14">
        <f t="shared" si="2"/>
        <v>2066</v>
      </c>
    </row>
    <row r="17" spans="1:8" ht="15" customHeight="1" x14ac:dyDescent="0.2">
      <c r="A17" s="13" t="s">
        <v>19</v>
      </c>
      <c r="B17" s="15">
        <v>42</v>
      </c>
      <c r="C17" s="15">
        <v>23</v>
      </c>
      <c r="D17" s="14">
        <f t="shared" si="0"/>
        <v>65</v>
      </c>
      <c r="E17" s="15">
        <v>84</v>
      </c>
      <c r="F17" s="15">
        <v>120</v>
      </c>
      <c r="G17" s="14">
        <f t="shared" si="1"/>
        <v>204</v>
      </c>
      <c r="H17" s="14">
        <f t="shared" si="2"/>
        <v>269</v>
      </c>
    </row>
    <row r="18" spans="1:8" ht="15" customHeight="1" x14ac:dyDescent="0.2">
      <c r="A18" s="13" t="s">
        <v>20</v>
      </c>
      <c r="B18" s="16">
        <v>190</v>
      </c>
      <c r="C18" s="16">
        <v>254</v>
      </c>
      <c r="D18" s="14">
        <f t="shared" si="0"/>
        <v>444</v>
      </c>
      <c r="E18" s="16">
        <v>575</v>
      </c>
      <c r="F18" s="16">
        <v>724</v>
      </c>
      <c r="G18" s="14">
        <f t="shared" si="1"/>
        <v>1299</v>
      </c>
      <c r="H18" s="14">
        <f t="shared" si="2"/>
        <v>1743</v>
      </c>
    </row>
    <row r="19" spans="1:8" ht="15" customHeight="1" x14ac:dyDescent="0.2">
      <c r="A19" s="13" t="s">
        <v>21</v>
      </c>
      <c r="B19" s="16">
        <v>9</v>
      </c>
      <c r="C19" s="16">
        <v>12</v>
      </c>
      <c r="D19" s="16">
        <f t="shared" si="0"/>
        <v>21</v>
      </c>
      <c r="E19" s="16">
        <v>39</v>
      </c>
      <c r="F19" s="16">
        <v>33</v>
      </c>
      <c r="G19" s="16">
        <f t="shared" si="1"/>
        <v>72</v>
      </c>
      <c r="H19" s="14">
        <f t="shared" si="2"/>
        <v>93</v>
      </c>
    </row>
    <row r="20" spans="1:8" ht="15" customHeight="1" x14ac:dyDescent="0.2">
      <c r="A20" s="13" t="s">
        <v>22</v>
      </c>
      <c r="B20" s="14">
        <v>36</v>
      </c>
      <c r="C20" s="14">
        <v>68</v>
      </c>
      <c r="D20" s="14">
        <f t="shared" si="0"/>
        <v>104</v>
      </c>
      <c r="E20" s="14">
        <v>113</v>
      </c>
      <c r="F20" s="14">
        <v>253</v>
      </c>
      <c r="G20" s="14">
        <f t="shared" si="1"/>
        <v>366</v>
      </c>
      <c r="H20" s="14">
        <f t="shared" si="2"/>
        <v>470</v>
      </c>
    </row>
    <row r="21" spans="1:8" ht="15" customHeight="1" x14ac:dyDescent="0.2">
      <c r="A21" s="13" t="s">
        <v>23</v>
      </c>
      <c r="B21" s="15">
        <v>67</v>
      </c>
      <c r="C21" s="15">
        <v>379</v>
      </c>
      <c r="D21" s="14">
        <f t="shared" si="0"/>
        <v>446</v>
      </c>
      <c r="E21" s="15">
        <v>276</v>
      </c>
      <c r="F21" s="14">
        <v>1380</v>
      </c>
      <c r="G21" s="14">
        <f t="shared" si="1"/>
        <v>1656</v>
      </c>
      <c r="H21" s="14">
        <f t="shared" si="2"/>
        <v>2102</v>
      </c>
    </row>
    <row r="22" spans="1:8" ht="15" customHeight="1" x14ac:dyDescent="0.2">
      <c r="A22" s="13" t="s">
        <v>24</v>
      </c>
      <c r="B22" s="15">
        <v>71</v>
      </c>
      <c r="C22" s="15">
        <v>227</v>
      </c>
      <c r="D22" s="14">
        <f t="shared" si="0"/>
        <v>298</v>
      </c>
      <c r="E22" s="15">
        <v>157</v>
      </c>
      <c r="F22" s="15">
        <v>432</v>
      </c>
      <c r="G22" s="14">
        <f t="shared" si="1"/>
        <v>589</v>
      </c>
      <c r="H22" s="14">
        <f t="shared" si="2"/>
        <v>887</v>
      </c>
    </row>
    <row r="23" spans="1:8" ht="15" customHeight="1" x14ac:dyDescent="0.2">
      <c r="A23" s="13" t="s">
        <v>25</v>
      </c>
      <c r="B23" s="15">
        <v>196</v>
      </c>
      <c r="C23" s="15">
        <v>578</v>
      </c>
      <c r="D23" s="14">
        <f t="shared" si="0"/>
        <v>774</v>
      </c>
      <c r="E23" s="15">
        <v>497</v>
      </c>
      <c r="F23" s="14">
        <v>1424</v>
      </c>
      <c r="G23" s="14">
        <f t="shared" si="1"/>
        <v>1921</v>
      </c>
      <c r="H23" s="14">
        <f t="shared" si="2"/>
        <v>2695</v>
      </c>
    </row>
    <row r="24" spans="1:8" ht="15" customHeight="1" x14ac:dyDescent="0.2">
      <c r="A24" s="13" t="s">
        <v>26</v>
      </c>
      <c r="B24" s="15">
        <v>2</v>
      </c>
      <c r="C24" s="15">
        <v>2</v>
      </c>
      <c r="D24" s="14">
        <f t="shared" si="0"/>
        <v>4</v>
      </c>
      <c r="E24" s="15">
        <v>0</v>
      </c>
      <c r="F24" s="14">
        <v>0</v>
      </c>
      <c r="G24" s="14">
        <f t="shared" si="1"/>
        <v>0</v>
      </c>
      <c r="H24" s="14">
        <f t="shared" si="2"/>
        <v>4</v>
      </c>
    </row>
    <row r="25" spans="1:8" ht="15" customHeight="1" x14ac:dyDescent="0.2">
      <c r="A25" s="13" t="s">
        <v>27</v>
      </c>
      <c r="B25" s="14">
        <v>38</v>
      </c>
      <c r="C25" s="14">
        <v>50</v>
      </c>
      <c r="D25" s="14">
        <f t="shared" si="0"/>
        <v>88</v>
      </c>
      <c r="E25" s="14">
        <v>107</v>
      </c>
      <c r="F25" s="14">
        <v>134</v>
      </c>
      <c r="G25" s="14">
        <f t="shared" si="1"/>
        <v>241</v>
      </c>
      <c r="H25" s="14">
        <f t="shared" si="2"/>
        <v>329</v>
      </c>
    </row>
    <row r="26" spans="1:8" ht="15" customHeight="1" x14ac:dyDescent="0.2">
      <c r="A26" s="13" t="s">
        <v>28</v>
      </c>
      <c r="B26" s="14">
        <v>19</v>
      </c>
      <c r="C26" s="14">
        <v>4</v>
      </c>
      <c r="D26" s="14">
        <f t="shared" si="0"/>
        <v>23</v>
      </c>
      <c r="E26" s="14">
        <v>88</v>
      </c>
      <c r="F26" s="14">
        <v>23</v>
      </c>
      <c r="G26" s="14">
        <f t="shared" si="1"/>
        <v>111</v>
      </c>
      <c r="H26" s="14">
        <f t="shared" si="2"/>
        <v>134</v>
      </c>
    </row>
    <row r="27" spans="1:8" ht="15" customHeight="1" x14ac:dyDescent="0.2">
      <c r="A27" s="13" t="s">
        <v>29</v>
      </c>
      <c r="B27" s="14">
        <v>9</v>
      </c>
      <c r="C27" s="14">
        <v>1</v>
      </c>
      <c r="D27" s="14">
        <f t="shared" si="0"/>
        <v>10</v>
      </c>
      <c r="E27" s="14">
        <v>52</v>
      </c>
      <c r="F27" s="14">
        <v>13</v>
      </c>
      <c r="G27" s="14">
        <f t="shared" si="1"/>
        <v>65</v>
      </c>
      <c r="H27" s="14">
        <f t="shared" si="2"/>
        <v>75</v>
      </c>
    </row>
    <row r="28" spans="1:8" ht="15" customHeight="1" x14ac:dyDescent="0.2">
      <c r="A28" s="13" t="s">
        <v>30</v>
      </c>
      <c r="B28" s="14">
        <v>0</v>
      </c>
      <c r="C28" s="14">
        <v>0</v>
      </c>
      <c r="D28" s="14">
        <f t="shared" si="0"/>
        <v>0</v>
      </c>
      <c r="E28" s="14">
        <v>0</v>
      </c>
      <c r="F28" s="14">
        <v>0</v>
      </c>
      <c r="G28" s="14">
        <f t="shared" si="1"/>
        <v>0</v>
      </c>
      <c r="H28" s="14">
        <f t="shared" si="2"/>
        <v>0</v>
      </c>
    </row>
    <row r="29" spans="1:8" ht="15" customHeight="1" x14ac:dyDescent="0.2">
      <c r="A29" s="13" t="s">
        <v>31</v>
      </c>
      <c r="B29" s="14">
        <v>13</v>
      </c>
      <c r="C29" s="14">
        <v>4</v>
      </c>
      <c r="D29" s="14">
        <f t="shared" si="0"/>
        <v>17</v>
      </c>
      <c r="E29" s="14">
        <v>37</v>
      </c>
      <c r="F29" s="14">
        <v>6</v>
      </c>
      <c r="G29" s="14">
        <f t="shared" si="1"/>
        <v>43</v>
      </c>
      <c r="H29" s="14">
        <f t="shared" si="2"/>
        <v>60</v>
      </c>
    </row>
    <row r="30" spans="1:8" ht="15" customHeight="1" x14ac:dyDescent="0.2">
      <c r="A30" s="13" t="s">
        <v>32</v>
      </c>
      <c r="B30" s="14">
        <v>0</v>
      </c>
      <c r="C30" s="14">
        <v>0</v>
      </c>
      <c r="D30" s="14">
        <f t="shared" si="0"/>
        <v>0</v>
      </c>
      <c r="E30" s="14">
        <v>2</v>
      </c>
      <c r="F30" s="14">
        <v>2</v>
      </c>
      <c r="G30" s="14">
        <f t="shared" si="1"/>
        <v>4</v>
      </c>
      <c r="H30" s="14">
        <f t="shared" si="2"/>
        <v>4</v>
      </c>
    </row>
    <row r="31" spans="1:8" ht="15" customHeight="1" x14ac:dyDescent="0.2">
      <c r="A31" s="13" t="s">
        <v>33</v>
      </c>
      <c r="B31" s="15">
        <v>383</v>
      </c>
      <c r="C31" s="15">
        <v>613</v>
      </c>
      <c r="D31" s="14">
        <f t="shared" si="0"/>
        <v>996</v>
      </c>
      <c r="E31" s="17">
        <v>1165</v>
      </c>
      <c r="F31" s="17">
        <v>1898</v>
      </c>
      <c r="G31" s="14">
        <f t="shared" si="1"/>
        <v>3063</v>
      </c>
      <c r="H31" s="14">
        <f t="shared" si="2"/>
        <v>4059</v>
      </c>
    </row>
    <row r="32" spans="1:8" ht="15" customHeight="1" x14ac:dyDescent="0.2">
      <c r="A32" s="13" t="s">
        <v>34</v>
      </c>
      <c r="B32" s="15">
        <v>17</v>
      </c>
      <c r="C32" s="15">
        <v>20</v>
      </c>
      <c r="D32" s="14">
        <f t="shared" si="0"/>
        <v>37</v>
      </c>
      <c r="E32" s="17">
        <v>6</v>
      </c>
      <c r="F32" s="17">
        <v>7</v>
      </c>
      <c r="G32" s="14">
        <f t="shared" si="1"/>
        <v>13</v>
      </c>
      <c r="H32" s="14">
        <f t="shared" si="2"/>
        <v>50</v>
      </c>
    </row>
    <row r="33" spans="1:8" ht="15" customHeight="1" x14ac:dyDescent="0.2">
      <c r="A33" s="13" t="s">
        <v>35</v>
      </c>
      <c r="B33" s="14">
        <v>9</v>
      </c>
      <c r="C33" s="14">
        <v>22</v>
      </c>
      <c r="D33" s="14">
        <f t="shared" si="0"/>
        <v>31</v>
      </c>
      <c r="E33" s="14">
        <v>22</v>
      </c>
      <c r="F33" s="14">
        <v>26</v>
      </c>
      <c r="G33" s="14">
        <f t="shared" si="1"/>
        <v>48</v>
      </c>
      <c r="H33" s="14">
        <f t="shared" si="2"/>
        <v>79</v>
      </c>
    </row>
    <row r="34" spans="1:8" ht="15" customHeight="1" x14ac:dyDescent="0.2">
      <c r="A34" s="13" t="s">
        <v>36</v>
      </c>
      <c r="B34" s="16">
        <v>5</v>
      </c>
      <c r="C34" s="16">
        <v>93</v>
      </c>
      <c r="D34" s="14">
        <f t="shared" si="0"/>
        <v>98</v>
      </c>
      <c r="E34" s="16">
        <v>39</v>
      </c>
      <c r="F34" s="16">
        <v>243</v>
      </c>
      <c r="G34" s="14">
        <f t="shared" si="1"/>
        <v>282</v>
      </c>
      <c r="H34" s="14">
        <f t="shared" si="2"/>
        <v>380</v>
      </c>
    </row>
    <row r="35" spans="1:8" ht="15" customHeight="1" x14ac:dyDescent="0.2">
      <c r="A35" s="13" t="s">
        <v>37</v>
      </c>
      <c r="B35" s="14">
        <v>14</v>
      </c>
      <c r="C35" s="14">
        <v>76</v>
      </c>
      <c r="D35" s="14">
        <f t="shared" si="0"/>
        <v>90</v>
      </c>
      <c r="E35" s="14">
        <v>31</v>
      </c>
      <c r="F35" s="14">
        <v>194</v>
      </c>
      <c r="G35" s="14">
        <f t="shared" si="1"/>
        <v>225</v>
      </c>
      <c r="H35" s="14">
        <f t="shared" si="2"/>
        <v>315</v>
      </c>
    </row>
    <row r="36" spans="1:8" ht="15" customHeight="1" x14ac:dyDescent="0.2">
      <c r="A36" s="13" t="s">
        <v>38</v>
      </c>
      <c r="B36" s="16">
        <v>141</v>
      </c>
      <c r="C36" s="16">
        <v>365</v>
      </c>
      <c r="D36" s="14">
        <f t="shared" si="0"/>
        <v>506</v>
      </c>
      <c r="E36" s="16">
        <v>334</v>
      </c>
      <c r="F36" s="16">
        <v>1032</v>
      </c>
      <c r="G36" s="14">
        <f t="shared" si="1"/>
        <v>1366</v>
      </c>
      <c r="H36" s="14">
        <f t="shared" si="2"/>
        <v>1872</v>
      </c>
    </row>
    <row r="37" spans="1:8" ht="15" customHeight="1" x14ac:dyDescent="0.2">
      <c r="A37" s="13" t="s">
        <v>39</v>
      </c>
      <c r="B37" s="14">
        <v>10</v>
      </c>
      <c r="C37" s="14">
        <v>11</v>
      </c>
      <c r="D37" s="14">
        <f t="shared" si="0"/>
        <v>21</v>
      </c>
      <c r="E37" s="14">
        <v>20</v>
      </c>
      <c r="F37" s="14">
        <v>27</v>
      </c>
      <c r="G37" s="14">
        <f t="shared" si="1"/>
        <v>47</v>
      </c>
      <c r="H37" s="14">
        <f t="shared" si="2"/>
        <v>68</v>
      </c>
    </row>
    <row r="38" spans="1:8" ht="15" customHeight="1" x14ac:dyDescent="0.2">
      <c r="A38" s="13" t="s">
        <v>40</v>
      </c>
      <c r="B38" s="14">
        <v>2</v>
      </c>
      <c r="C38" s="14">
        <v>20</v>
      </c>
      <c r="D38" s="14">
        <f t="shared" si="0"/>
        <v>22</v>
      </c>
      <c r="E38" s="14">
        <v>2</v>
      </c>
      <c r="F38" s="14">
        <v>31</v>
      </c>
      <c r="G38" s="14">
        <f t="shared" si="1"/>
        <v>33</v>
      </c>
      <c r="H38" s="14">
        <f t="shared" si="2"/>
        <v>55</v>
      </c>
    </row>
    <row r="39" spans="1:8" ht="15" customHeight="1" x14ac:dyDescent="0.2">
      <c r="A39" s="18" t="s">
        <v>41</v>
      </c>
      <c r="B39" s="12">
        <f t="shared" ref="B39:F39" si="3">SUM(B40:B42)</f>
        <v>8812</v>
      </c>
      <c r="C39" s="12">
        <f t="shared" si="3"/>
        <v>10099</v>
      </c>
      <c r="D39" s="12">
        <f t="shared" si="0"/>
        <v>18911</v>
      </c>
      <c r="E39" s="12">
        <f t="shared" si="3"/>
        <v>14130</v>
      </c>
      <c r="F39" s="12">
        <f t="shared" si="3"/>
        <v>16268</v>
      </c>
      <c r="G39" s="12">
        <f t="shared" si="1"/>
        <v>30398</v>
      </c>
      <c r="H39" s="12">
        <f t="shared" si="2"/>
        <v>49309</v>
      </c>
    </row>
    <row r="40" spans="1:8" ht="15" customHeight="1" x14ac:dyDescent="0.2">
      <c r="A40" s="13" t="s">
        <v>42</v>
      </c>
      <c r="B40" s="14">
        <v>6951</v>
      </c>
      <c r="C40" s="14">
        <v>8167</v>
      </c>
      <c r="D40" s="14">
        <f t="shared" si="0"/>
        <v>15118</v>
      </c>
      <c r="E40" s="14">
        <v>11070</v>
      </c>
      <c r="F40" s="14">
        <v>13119</v>
      </c>
      <c r="G40" s="14">
        <f t="shared" si="1"/>
        <v>24189</v>
      </c>
      <c r="H40" s="14">
        <f t="shared" si="2"/>
        <v>39307</v>
      </c>
    </row>
    <row r="41" spans="1:8" ht="15" customHeight="1" x14ac:dyDescent="0.2">
      <c r="A41" s="13" t="s">
        <v>43</v>
      </c>
      <c r="B41" s="14">
        <v>1788</v>
      </c>
      <c r="C41" s="14">
        <v>1876</v>
      </c>
      <c r="D41" s="14">
        <f t="shared" si="0"/>
        <v>3664</v>
      </c>
      <c r="E41" s="14">
        <v>2912</v>
      </c>
      <c r="F41" s="14">
        <v>3027</v>
      </c>
      <c r="G41" s="14">
        <f t="shared" si="1"/>
        <v>5939</v>
      </c>
      <c r="H41" s="14">
        <f t="shared" si="2"/>
        <v>9603</v>
      </c>
    </row>
    <row r="42" spans="1:8" ht="15" customHeight="1" x14ac:dyDescent="0.2">
      <c r="A42" s="13" t="s">
        <v>44</v>
      </c>
      <c r="B42" s="14">
        <v>73</v>
      </c>
      <c r="C42" s="14">
        <v>56</v>
      </c>
      <c r="D42" s="14">
        <f t="shared" si="0"/>
        <v>129</v>
      </c>
      <c r="E42" s="14">
        <v>148</v>
      </c>
      <c r="F42" s="14">
        <v>122</v>
      </c>
      <c r="G42" s="14">
        <f t="shared" si="1"/>
        <v>270</v>
      </c>
      <c r="H42" s="14">
        <f t="shared" si="2"/>
        <v>399</v>
      </c>
    </row>
    <row r="43" spans="1:8" ht="15" customHeight="1" x14ac:dyDescent="0.2">
      <c r="A43" s="19"/>
      <c r="B43" s="14"/>
      <c r="C43" s="14"/>
      <c r="D43" s="14"/>
      <c r="E43" s="12"/>
      <c r="F43" s="12"/>
      <c r="G43" s="12"/>
      <c r="H43" s="14"/>
    </row>
    <row r="44" spans="1:8" ht="15" customHeight="1" x14ac:dyDescent="0.2">
      <c r="A44" s="20" t="s">
        <v>45</v>
      </c>
      <c r="B44" s="21">
        <f>B8+B39</f>
        <v>10423</v>
      </c>
      <c r="C44" s="21">
        <f t="shared" ref="C44:H44" si="4">C8+C39</f>
        <v>13553</v>
      </c>
      <c r="D44" s="21">
        <f t="shared" si="4"/>
        <v>23976</v>
      </c>
      <c r="E44" s="21">
        <f t="shared" si="4"/>
        <v>18723</v>
      </c>
      <c r="F44" s="21">
        <f t="shared" si="4"/>
        <v>25866</v>
      </c>
      <c r="G44" s="21">
        <f t="shared" si="4"/>
        <v>44589</v>
      </c>
      <c r="H44" s="21">
        <f t="shared" si="4"/>
        <v>68565</v>
      </c>
    </row>
    <row r="45" spans="1:8" ht="15" customHeight="1" x14ac:dyDescent="0.2">
      <c r="F45" s="16"/>
      <c r="G45" s="16"/>
      <c r="H45" s="16"/>
    </row>
    <row r="46" spans="1:8" ht="15" customHeight="1" x14ac:dyDescent="0.2">
      <c r="A46" s="22" t="s">
        <v>46</v>
      </c>
    </row>
    <row r="47" spans="1:8" ht="15" customHeight="1" x14ac:dyDescent="0.2">
      <c r="A47" s="23"/>
      <c r="B47" s="23"/>
      <c r="C47" s="23"/>
      <c r="D47" s="23"/>
      <c r="E47" s="23"/>
    </row>
    <row r="48" spans="1:8" ht="15" customHeight="1" x14ac:dyDescent="0.2">
      <c r="A48" s="22"/>
    </row>
    <row r="49" spans="1:8" ht="15" customHeight="1" x14ac:dyDescent="0.2">
      <c r="A49" s="2" t="s">
        <v>47</v>
      </c>
      <c r="F49" s="16"/>
      <c r="G49" s="16"/>
      <c r="H49" s="16"/>
    </row>
    <row r="50" spans="1:8" ht="15" customHeight="1" x14ac:dyDescent="0.2">
      <c r="F50" s="16"/>
      <c r="G50" s="16"/>
      <c r="H50" s="16"/>
    </row>
    <row r="52" spans="1:8" ht="15" customHeight="1" x14ac:dyDescent="0.2">
      <c r="B52" s="16"/>
      <c r="C52" s="16"/>
      <c r="D52" s="16"/>
      <c r="E52" s="16"/>
      <c r="F52" s="16"/>
      <c r="G52" s="16"/>
      <c r="H52" s="16"/>
    </row>
  </sheetData>
  <mergeCells count="7">
    <mergeCell ref="A47:E47"/>
    <mergeCell ref="A1:H1"/>
    <mergeCell ref="A3:H3"/>
    <mergeCell ref="A5:A6"/>
    <mergeCell ref="B5:D5"/>
    <mergeCell ref="E5:G5"/>
    <mergeCell ref="H5:H6"/>
  </mergeCells>
  <printOptions horizontalCentered="1"/>
  <pageMargins left="0.39370078740157499" right="0.39370078740157499" top="0.59055118110236204" bottom="0.39370078740157499" header="0.511811023622047" footer="0.511811023622047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2025-04-24T18:32:41Z</dcterms:created>
  <dcterms:modified xsi:type="dcterms:W3CDTF">2025-04-24T18:32:52Z</dcterms:modified>
</cp:coreProperties>
</file>