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60" yWindow="450" windowWidth="28515" windowHeight="13620"/>
  </bookViews>
  <sheets>
    <sheet name="proyectos 2024" sheetId="1" r:id="rId1"/>
  </sheets>
  <externalReferences>
    <externalReference r:id="rId2"/>
  </externalReferences>
  <definedNames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C31" i="1" l="1"/>
  <c r="B30" i="1" s="1"/>
  <c r="B28" i="1"/>
  <c r="B27" i="1"/>
  <c r="C25" i="1"/>
  <c r="B24" i="1" s="1"/>
  <c r="B17" i="1"/>
  <c r="B11" i="1"/>
  <c r="B18" i="1" l="1"/>
  <c r="B25" i="1" s="1"/>
  <c r="B21" i="1"/>
  <c r="B29" i="1"/>
  <c r="B31" i="1" s="1"/>
  <c r="B19" i="1"/>
  <c r="B20" i="1"/>
  <c r="B22" i="1"/>
  <c r="B23" i="1"/>
</calcChain>
</file>

<file path=xl/sharedStrings.xml><?xml version="1.0" encoding="utf-8"?>
<sst xmlns="http://schemas.openxmlformats.org/spreadsheetml/2006/main" count="22" uniqueCount="22">
  <si>
    <t>UNAM. PROYECTOS DE INVESTIGACIÓN</t>
  </si>
  <si>
    <t>Subsistema</t>
  </si>
  <si>
    <t>Proyectos</t>
  </si>
  <si>
    <t>Institutos y centros de Investigación Humanística</t>
  </si>
  <si>
    <t>Institutos y centros de Investigación Científica</t>
  </si>
  <si>
    <t>Facultades, escuelas y unidades multidisciplinarias</t>
  </si>
  <si>
    <t>Otras dependencias</t>
  </si>
  <si>
    <t>T O T A L</t>
  </si>
  <si>
    <t>Biología y química</t>
  </si>
  <si>
    <t>Biotecnología y ciencias agropecuarias</t>
  </si>
  <si>
    <t>Ingeniería</t>
  </si>
  <si>
    <t>Sociales</t>
  </si>
  <si>
    <t>Físico-matemáticas y ciencias de la tierra</t>
  </si>
  <si>
    <t>Humanidades, artes y ciencias de la conducta</t>
  </si>
  <si>
    <t>Medicina y ciencias de la salud</t>
  </si>
  <si>
    <t>Investigación multidisciplinaria</t>
  </si>
  <si>
    <t>Financiamiento externo</t>
  </si>
  <si>
    <t>Programas institucionales (PAPIIT, PAPIME e INFOCAB)</t>
  </si>
  <si>
    <t>Presupuesto UNAM e ingresos propios</t>
  </si>
  <si>
    <t>CONAHCyT</t>
  </si>
  <si>
    <r>
      <t>a</t>
    </r>
    <r>
      <rPr>
        <sz val="8"/>
        <rFont val="Arial"/>
        <family val="2"/>
      </rPr>
      <t xml:space="preserve"> Clasificación de acuerdo al Sistema Nacional de Investigadoras e Investigadores.</t>
    </r>
  </si>
  <si>
    <t>FUENTE: Sistema de Seguimiento Programático (SISEPRO), Dirección General de Presupuesto,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</si>
</sst>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8"/>
      <color theme="4" tint="0.79998168889431442"/>
      <name val="Arial"/>
      <family val="2"/>
    </font>
    <font>
      <sz val="10"/>
      <color theme="4" tint="0.79998168889431442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1"/>
      <color theme="4" tint="0.79998168889431442"/>
      <name val="Calibri"/>
      <family val="2"/>
      <scheme val="minor"/>
    </font>
    <font>
      <sz val="10"/>
      <name val="Helv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9" fontId="10" fillId="0" borderId="0" applyFont="0" applyFill="0" applyBorder="0" applyAlignment="0" applyProtection="0"/>
    <xf numFmtId="0" fontId="1" fillId="0" borderId="0"/>
    <xf numFmtId="0" fontId="12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</cellStyleXfs>
  <cellXfs count="24">
    <xf numFmtId="0" fontId="0" fillId="0" borderId="0" xfId="0"/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horizontal="left" vertical="center" indent="1"/>
    </xf>
    <xf numFmtId="3" fontId="3" fillId="0" borderId="0" xfId="2" applyNumberFormat="1" applyFont="1" applyAlignment="1">
      <alignment horizontal="right" vertical="center" indent="1"/>
    </xf>
    <xf numFmtId="0" fontId="2" fillId="2" borderId="0" xfId="2" applyFont="1" applyFill="1" applyAlignment="1">
      <alignment vertical="center"/>
    </xf>
    <xf numFmtId="3" fontId="2" fillId="2" borderId="0" xfId="2" applyNumberFormat="1" applyFont="1" applyFill="1" applyAlignment="1">
      <alignment horizontal="right" vertical="center" inden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 indent="1"/>
    </xf>
    <xf numFmtId="0" fontId="5" fillId="0" borderId="0" xfId="2" applyFont="1" applyAlignment="1">
      <alignment horizontal="left" vertical="center" inden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 indent="1"/>
    </xf>
    <xf numFmtId="0" fontId="8" fillId="0" borderId="0" xfId="2" applyFont="1" applyAlignment="1">
      <alignment horizontal="left" vertical="center" indent="1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8" fillId="0" borderId="0" xfId="0" applyFont="1" applyAlignment="1">
      <alignment horizontal="right" vertical="center"/>
    </xf>
    <xf numFmtId="164" fontId="11" fillId="0" borderId="0" xfId="1" applyNumberFormat="1" applyFont="1"/>
    <xf numFmtId="0" fontId="11" fillId="0" borderId="0" xfId="0" applyFont="1" applyAlignment="1">
      <alignment horizontal="right"/>
    </xf>
    <xf numFmtId="0" fontId="8" fillId="0" borderId="0" xfId="2" applyFont="1" applyAlignment="1">
      <alignment horizontal="right" vertical="center"/>
    </xf>
    <xf numFmtId="0" fontId="13" fillId="0" borderId="0" xfId="3" applyFont="1" applyAlignment="1">
      <alignment vertical="center"/>
    </xf>
    <xf numFmtId="0" fontId="5" fillId="0" borderId="0" xfId="2" applyFont="1" applyAlignment="1">
      <alignment horizontal="left" vertical="center"/>
    </xf>
  </cellXfs>
  <cellStyles count="7">
    <cellStyle name="Euro" xfId="4"/>
    <cellStyle name="Normal" xfId="0" builtinId="0"/>
    <cellStyle name="Normal 2" xfId="5"/>
    <cellStyle name="Normal 3" xfId="6"/>
    <cellStyle name="Normal 4" xfId="2"/>
    <cellStyle name="Normal_sni_07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2" charset="0"/>
                <a:cs typeface="Arial" pitchFamily="2" charset="0"/>
              </a:rPr>
              <a:t>Proyectos de investigación por área de conocimiento</a:t>
            </a:r>
            <a:r>
              <a:rPr lang="es-MX" sz="1000" b="1" i="0" u="none" strike="noStrike" baseline="30000">
                <a:solidFill>
                  <a:srgbClr val="000000"/>
                </a:solidFill>
                <a:latin typeface="Arial" pitchFamily="2" charset="0"/>
                <a:cs typeface="Arial" pitchFamily="2" charset="0"/>
              </a:rPr>
              <a:t>a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23737373737406"/>
          <c:y val="0.25096504002830394"/>
          <c:w val="0.56292333556344676"/>
          <c:h val="0.5370355561023622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17375E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3FC0-8E4E-9484-85BB7A4F5A69}"/>
              </c:ext>
            </c:extLst>
          </c:dPt>
          <c:dPt>
            <c:idx val="1"/>
            <c:bubble3D val="0"/>
            <c:spPr>
              <a:solidFill>
                <a:srgbClr val="DCE6F2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FC0-8E4E-9484-85BB7A4F5A69}"/>
              </c:ext>
            </c:extLst>
          </c:dPt>
          <c:dPt>
            <c:idx val="2"/>
            <c:bubble3D val="0"/>
            <c:spPr>
              <a:solidFill>
                <a:srgbClr val="E46C0A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FC0-8E4E-9484-85BB7A4F5A69}"/>
              </c:ext>
            </c:extLst>
          </c:dPt>
          <c:dPt>
            <c:idx val="3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FC0-8E4E-9484-85BB7A4F5A69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FC0-8E4E-9484-85BB7A4F5A69}"/>
              </c:ext>
            </c:extLst>
          </c:dPt>
          <c:dPt>
            <c:idx val="5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FC0-8E4E-9484-85BB7A4F5A69}"/>
              </c:ext>
            </c:extLst>
          </c:dPt>
          <c:dPt>
            <c:idx val="6"/>
            <c:bubble3D val="0"/>
            <c:spPr>
              <a:solidFill>
                <a:srgbClr val="C3D69B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3FC0-8E4E-9484-85BB7A4F5A69}"/>
              </c:ext>
            </c:extLst>
          </c:dPt>
          <c:dPt>
            <c:idx val="7"/>
            <c:bubble3D val="0"/>
            <c:spPr>
              <a:solidFill>
                <a:srgbClr val="31859C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FC0-8E4E-9484-85BB7A4F5A69}"/>
              </c:ext>
            </c:extLst>
          </c:dPt>
          <c:dLbls>
            <c:dLbl>
              <c:idx val="0"/>
              <c:layout>
                <c:manualLayout>
                  <c:x val="-5.5048633626679021E-2"/>
                  <c:y val="-7.148775836614176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C0-8E4E-9484-85BB7A4F5A69}"/>
                </c:ext>
              </c:extLst>
            </c:dLbl>
            <c:dLbl>
              <c:idx val="1"/>
              <c:layout>
                <c:manualLayout>
                  <c:x val="2.6029542190588097E-2"/>
                  <c:y val="5.087882273142816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C0-8E4E-9484-85BB7A4F5A69}"/>
                </c:ext>
              </c:extLst>
            </c:dLbl>
            <c:dLbl>
              <c:idx val="2"/>
              <c:layout>
                <c:manualLayout>
                  <c:x val="1.5924150133034404E-2"/>
                  <c:y val="0.181613482877970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C0-8E4E-9484-85BB7A4F5A69}"/>
                </c:ext>
              </c:extLst>
            </c:dLbl>
            <c:dLbl>
              <c:idx val="3"/>
              <c:layout>
                <c:manualLayout>
                  <c:x val="-4.2070739141478283E-2"/>
                  <c:y val="3.631777491691866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7.3041133879143932E-2"/>
                      <c:h val="0.11174904942965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FC0-8E4E-9484-85BB7A4F5A69}"/>
                </c:ext>
              </c:extLst>
            </c:dLbl>
            <c:dLbl>
              <c:idx val="4"/>
              <c:layout>
                <c:manualLayout>
                  <c:x val="-3.9360174317832914E-3"/>
                  <c:y val="6.16727122592821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C0-8E4E-9484-85BB7A4F5A69}"/>
                </c:ext>
              </c:extLst>
            </c:dLbl>
            <c:dLbl>
              <c:idx val="5"/>
              <c:layout>
                <c:manualLayout>
                  <c:x val="-1.8456675758667423E-2"/>
                  <c:y val="-1.64822219488188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C0-8E4E-9484-85BB7A4F5A69}"/>
                </c:ext>
              </c:extLst>
            </c:dLbl>
            <c:dLbl>
              <c:idx val="6"/>
              <c:layout>
                <c:manualLayout>
                  <c:x val="3.9914461807196912E-2"/>
                  <c:y val="-6.874074729422867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C0-8E4E-9484-85BB7A4F5A69}"/>
                </c:ext>
              </c:extLst>
            </c:dLbl>
            <c:dLbl>
              <c:idx val="7"/>
              <c:layout>
                <c:manualLayout>
                  <c:x val="9.5755922666529422E-2"/>
                  <c:y val="-1.400621309055118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C0-8E4E-9484-85BB7A4F5A6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'proyectos 2024'!$A$17:$A$24</c:f>
              <c:strCache>
                <c:ptCount val="8"/>
                <c:pt idx="0">
                  <c:v>Biología y química</c:v>
                </c:pt>
                <c:pt idx="1">
                  <c:v>Biotecnología y ciencias agropecuarias</c:v>
                </c:pt>
                <c:pt idx="2">
                  <c:v>Ingeniería</c:v>
                </c:pt>
                <c:pt idx="3">
                  <c:v>Sociales</c:v>
                </c:pt>
                <c:pt idx="4">
                  <c:v>Físico-matemáticas y ciencias de la tierra</c:v>
                </c:pt>
                <c:pt idx="5">
                  <c:v>Humanidades, artes y ciencias de la conducta</c:v>
                </c:pt>
                <c:pt idx="6">
                  <c:v>Medicina y ciencias de la salud</c:v>
                </c:pt>
                <c:pt idx="7">
                  <c:v>Investigación multidisciplinaria</c:v>
                </c:pt>
              </c:strCache>
            </c:strRef>
          </c:cat>
          <c:val>
            <c:numRef>
              <c:f>'proyectos 2024'!$B$17:$B$24</c:f>
              <c:numCache>
                <c:formatCode>0.0%</c:formatCode>
                <c:ptCount val="8"/>
                <c:pt idx="0">
                  <c:v>0.22284929835265405</c:v>
                </c:pt>
                <c:pt idx="1">
                  <c:v>3.3709579011592432E-2</c:v>
                </c:pt>
                <c:pt idx="2">
                  <c:v>3.6150091519219038E-2</c:v>
                </c:pt>
                <c:pt idx="3">
                  <c:v>0.18044539353264186</c:v>
                </c:pt>
                <c:pt idx="4">
                  <c:v>0.1705308114704088</c:v>
                </c:pt>
                <c:pt idx="5">
                  <c:v>0.23383160463697378</c:v>
                </c:pt>
                <c:pt idx="6">
                  <c:v>8.1757169005491154E-2</c:v>
                </c:pt>
                <c:pt idx="7">
                  <c:v>4.0726052471018917E-2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FC0-8E4E-9484-85BB7A4F5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Proyectos de investigación por fuente de financiamiento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29115972664051E-2"/>
          <c:y val="0.14934097421203441"/>
          <c:w val="0.90351390954122091"/>
          <c:h val="0.424543414723001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'proyectos 2024'!$A$27</c:f>
              <c:strCache>
                <c:ptCount val="1"/>
                <c:pt idx="0">
                  <c:v>Financiamiento externo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'proyectos 2024'!$B$27</c:f>
              <c:numCache>
                <c:formatCode>0.0%</c:formatCode>
                <c:ptCount val="1"/>
                <c:pt idx="0">
                  <c:v>3.2184258694325805E-2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76-0849-A75F-8ECE369E0326}"/>
            </c:ext>
          </c:extLst>
        </c:ser>
        <c:ser>
          <c:idx val="1"/>
          <c:order val="1"/>
          <c:tx>
            <c:strRef>
              <c:f>'proyectos 2024'!$A$28</c:f>
              <c:strCache>
                <c:ptCount val="1"/>
                <c:pt idx="0">
                  <c:v>Programas institucionales (PAPIIT, PAPIME e INFOCAB)</c:v>
                </c:pt>
              </c:strCache>
            </c:strRef>
          </c:tx>
          <c:spPr>
            <a:solidFill>
              <a:srgbClr val="C0504D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'proyectos 2024'!$B$28</c:f>
              <c:numCache>
                <c:formatCode>0.0%</c:formatCode>
                <c:ptCount val="1"/>
                <c:pt idx="0">
                  <c:v>0.36302623550945701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E76-0849-A75F-8ECE369E0326}"/>
            </c:ext>
          </c:extLst>
        </c:ser>
        <c:ser>
          <c:idx val="2"/>
          <c:order val="2"/>
          <c:tx>
            <c:strRef>
              <c:f>'proyectos 2024'!$A$29</c:f>
              <c:strCache>
                <c:ptCount val="1"/>
                <c:pt idx="0">
                  <c:v>Presupuesto UNAM e ingresos propios</c:v>
                </c:pt>
              </c:strCache>
            </c:strRef>
          </c:tx>
          <c:spPr>
            <a:solidFill>
              <a:srgbClr val="9BBB59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'proyectos 2024'!$B$29</c:f>
              <c:numCache>
                <c:formatCode>0.0%</c:formatCode>
                <c:ptCount val="1"/>
                <c:pt idx="0">
                  <c:v>0.53767541183648571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E76-0849-A75F-8ECE369E0326}"/>
            </c:ext>
          </c:extLst>
        </c:ser>
        <c:ser>
          <c:idx val="3"/>
          <c:order val="3"/>
          <c:tx>
            <c:strRef>
              <c:f>'proyectos 2024'!$A$30</c:f>
              <c:strCache>
                <c:ptCount val="1"/>
                <c:pt idx="0">
                  <c:v>CONAHCyT</c:v>
                </c:pt>
              </c:strCache>
            </c:strRef>
          </c:tx>
          <c:spPr>
            <a:solidFill>
              <a:srgbClr val="8064A2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'proyectos 2024'!$B$30</c:f>
              <c:numCache>
                <c:formatCode>0.0%</c:formatCode>
                <c:ptCount val="1"/>
                <c:pt idx="0">
                  <c:v>6.7114093959731544E-2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E76-0849-A75F-8ECE369E0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326848"/>
        <c:axId val="161226048"/>
      </c:barChart>
      <c:catAx>
        <c:axId val="165326848"/>
        <c:scaling>
          <c:orientation val="minMax"/>
        </c:scaling>
        <c:delete val="1"/>
        <c:axPos val="l"/>
        <c:majorTickMark val="out"/>
        <c:minorTickMark val="none"/>
        <c:tickLblPos val="nextTo"/>
        <c:crossAx val="161226048"/>
        <c:crosses val="autoZero"/>
        <c:auto val="1"/>
        <c:lblAlgn val="ctr"/>
        <c:lblOffset val="100"/>
        <c:noMultiLvlLbl val="0"/>
      </c:catAx>
      <c:valAx>
        <c:axId val="16122604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653268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536069181308668"/>
          <c:y val="0.6903777362881186"/>
          <c:w val="0.54442234294948944"/>
          <c:h val="0.280335254484941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3461</xdr:colOff>
      <xdr:row>2</xdr:row>
      <xdr:rowOff>38100</xdr:rowOff>
    </xdr:from>
    <xdr:to>
      <xdr:col>10</xdr:col>
      <xdr:colOff>131615</xdr:colOff>
      <xdr:row>23</xdr:row>
      <xdr:rowOff>50800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xmlns="" id="{109F61D6-28AA-FC40-BE55-4FCACD1C2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</xdr:row>
      <xdr:rowOff>25400</xdr:rowOff>
    </xdr:from>
    <xdr:to>
      <xdr:col>2</xdr:col>
      <xdr:colOff>752475</xdr:colOff>
      <xdr:row>36</xdr:row>
      <xdr:rowOff>12700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xmlns="" id="{38353F26-DD7A-224E-AF25-5BF106BE66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3%20Investigaci&#243;n/2%20proy%20inv%202024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tos 2024"/>
    </sheetNames>
    <sheetDataSet>
      <sheetData sheetId="0">
        <row r="17">
          <cell r="A17" t="str">
            <v>Biología y química</v>
          </cell>
          <cell r="B17">
            <v>0.22284929835265405</v>
          </cell>
        </row>
        <row r="18">
          <cell r="A18" t="str">
            <v>Biotecnología y ciencias agropecuarias</v>
          </cell>
          <cell r="B18">
            <v>3.3709579011592432E-2</v>
          </cell>
        </row>
        <row r="19">
          <cell r="A19" t="str">
            <v>Ingeniería</v>
          </cell>
          <cell r="B19">
            <v>3.6150091519219038E-2</v>
          </cell>
        </row>
        <row r="20">
          <cell r="A20" t="str">
            <v>Sociales</v>
          </cell>
          <cell r="B20">
            <v>0.18044539353264186</v>
          </cell>
        </row>
        <row r="21">
          <cell r="A21" t="str">
            <v>Físico-matemáticas y ciencias de la tierra</v>
          </cell>
          <cell r="B21">
            <v>0.1705308114704088</v>
          </cell>
        </row>
        <row r="22">
          <cell r="A22" t="str">
            <v>Humanidades, artes y ciencias de la conducta</v>
          </cell>
          <cell r="B22">
            <v>0.23383160463697378</v>
          </cell>
        </row>
        <row r="23">
          <cell r="A23" t="str">
            <v>Medicina y ciencias de la salud</v>
          </cell>
          <cell r="B23">
            <v>8.1757169005491154E-2</v>
          </cell>
        </row>
        <row r="24">
          <cell r="A24" t="str">
            <v>Investigación multidisciplinaria</v>
          </cell>
          <cell r="B24">
            <v>4.0726052471018917E-2</v>
          </cell>
        </row>
        <row r="27">
          <cell r="A27" t="str">
            <v>Financiamiento externo</v>
          </cell>
          <cell r="B27">
            <v>3.2184258694325805E-2</v>
          </cell>
        </row>
        <row r="28">
          <cell r="A28" t="str">
            <v>Programas institucionales (PAPIIT, PAPIME e INFOCAB)</v>
          </cell>
          <cell r="B28">
            <v>0.36302623550945701</v>
          </cell>
        </row>
        <row r="29">
          <cell r="A29" t="str">
            <v>Presupuesto UNAM e ingresos propios</v>
          </cell>
          <cell r="B29">
            <v>0.53767541183648571</v>
          </cell>
        </row>
        <row r="30">
          <cell r="A30" t="str">
            <v>CONAHCyT</v>
          </cell>
          <cell r="B30">
            <v>6.7114093959731544E-2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40"/>
  <sheetViews>
    <sheetView tabSelected="1" zoomScaleNormal="100" workbookViewId="0">
      <selection activeCell="A9" sqref="A9"/>
    </sheetView>
  </sheetViews>
  <sheetFormatPr baseColWidth="10" defaultColWidth="11.42578125" defaultRowHeight="12.75" x14ac:dyDescent="0.25"/>
  <cols>
    <col min="1" max="1" width="61.140625" style="2" customWidth="1"/>
    <col min="2" max="2" width="14.7109375" style="2" customWidth="1"/>
    <col min="3" max="16384" width="11.42578125" style="2"/>
  </cols>
  <sheetData>
    <row r="1" spans="1:8" ht="15" customHeight="1" x14ac:dyDescent="0.25">
      <c r="A1" s="1" t="s">
        <v>0</v>
      </c>
      <c r="B1" s="1"/>
    </row>
    <row r="2" spans="1:8" ht="15" customHeight="1" x14ac:dyDescent="0.25">
      <c r="A2" s="1">
        <v>2024</v>
      </c>
      <c r="B2" s="1"/>
    </row>
    <row r="3" spans="1:8" ht="12.75" customHeight="1" x14ac:dyDescent="0.25">
      <c r="A3" s="3"/>
    </row>
    <row r="4" spans="1:8" ht="15" customHeight="1" x14ac:dyDescent="0.25">
      <c r="A4" s="4" t="s">
        <v>1</v>
      </c>
      <c r="B4" s="4" t="s">
        <v>2</v>
      </c>
    </row>
    <row r="5" spans="1:8" s="5" customFormat="1" ht="8.25" customHeight="1" x14ac:dyDescent="0.25"/>
    <row r="6" spans="1:8" s="5" customFormat="1" ht="15" customHeight="1" x14ac:dyDescent="0.25">
      <c r="A6" s="6" t="s">
        <v>3</v>
      </c>
      <c r="B6" s="7">
        <v>2152</v>
      </c>
    </row>
    <row r="7" spans="1:8" s="5" customFormat="1" ht="15" customHeight="1" x14ac:dyDescent="0.25">
      <c r="A7" s="6" t="s">
        <v>4</v>
      </c>
      <c r="B7" s="7">
        <v>2426</v>
      </c>
    </row>
    <row r="8" spans="1:8" s="5" customFormat="1" ht="15" customHeight="1" x14ac:dyDescent="0.25">
      <c r="A8" s="6" t="s">
        <v>5</v>
      </c>
      <c r="B8" s="7">
        <v>1973</v>
      </c>
    </row>
    <row r="9" spans="1:8" s="5" customFormat="1" ht="15" customHeight="1" x14ac:dyDescent="0.25">
      <c r="A9" s="6" t="s">
        <v>6</v>
      </c>
      <c r="B9" s="7">
        <v>5</v>
      </c>
    </row>
    <row r="10" spans="1:8" s="5" customFormat="1" ht="8.25" customHeight="1" x14ac:dyDescent="0.25">
      <c r="A10" s="2"/>
      <c r="B10" s="2"/>
    </row>
    <row r="11" spans="1:8" s="5" customFormat="1" ht="15" customHeight="1" x14ac:dyDescent="0.25">
      <c r="A11" s="8" t="s">
        <v>7</v>
      </c>
      <c r="B11" s="9">
        <f>SUM(B6:B10)</f>
        <v>6556</v>
      </c>
    </row>
    <row r="12" spans="1:8" s="10" customFormat="1" ht="12.75" customHeight="1" x14ac:dyDescent="0.25">
      <c r="B12" s="11"/>
      <c r="C12" s="5"/>
      <c r="D12" s="5"/>
      <c r="E12" s="5"/>
      <c r="F12" s="5"/>
      <c r="G12" s="5"/>
      <c r="H12" s="5"/>
    </row>
    <row r="13" spans="1:8" s="10" customFormat="1" ht="12" customHeight="1" x14ac:dyDescent="0.25">
      <c r="A13" s="5"/>
      <c r="B13" s="12"/>
      <c r="C13" s="5"/>
      <c r="D13" s="5"/>
      <c r="E13" s="5"/>
      <c r="F13" s="5"/>
      <c r="G13" s="5"/>
      <c r="H13" s="5"/>
    </row>
    <row r="14" spans="1:8" s="10" customFormat="1" ht="12" customHeight="1" x14ac:dyDescent="0.25">
      <c r="A14" s="13"/>
      <c r="B14" s="14"/>
      <c r="C14" s="13"/>
      <c r="D14" s="13"/>
      <c r="E14" s="5"/>
      <c r="F14" s="5"/>
      <c r="G14" s="5"/>
      <c r="H14" s="5"/>
    </row>
    <row r="15" spans="1:8" s="10" customFormat="1" ht="12" customHeight="1" x14ac:dyDescent="0.25">
      <c r="A15" s="13"/>
      <c r="B15" s="14"/>
      <c r="C15" s="13"/>
      <c r="D15" s="13"/>
      <c r="E15" s="5"/>
      <c r="F15" s="5"/>
      <c r="G15" s="5"/>
      <c r="H15" s="5"/>
    </row>
    <row r="16" spans="1:8" s="17" customFormat="1" ht="12" customHeight="1" x14ac:dyDescent="0.25">
      <c r="A16" s="13"/>
      <c r="B16" s="15"/>
      <c r="C16" s="16"/>
      <c r="D16" s="16"/>
      <c r="E16" s="2"/>
      <c r="F16" s="2"/>
      <c r="G16" s="2"/>
      <c r="H16" s="2"/>
    </row>
    <row r="17" spans="1:8" s="17" customFormat="1" ht="12" customHeight="1" x14ac:dyDescent="0.25">
      <c r="A17" s="18" t="s">
        <v>8</v>
      </c>
      <c r="B17" s="19">
        <f>C17/$C$25</f>
        <v>0.22284929835265405</v>
      </c>
      <c r="C17" s="16">
        <v>1461</v>
      </c>
      <c r="D17" s="16"/>
      <c r="E17" s="2"/>
      <c r="F17" s="2"/>
      <c r="G17" s="2"/>
      <c r="H17" s="2"/>
    </row>
    <row r="18" spans="1:8" s="17" customFormat="1" ht="12" customHeight="1" x14ac:dyDescent="0.25">
      <c r="A18" s="18" t="s">
        <v>9</v>
      </c>
      <c r="B18" s="19">
        <f t="shared" ref="B18:B24" si="0">C18/$C$25</f>
        <v>3.3709579011592432E-2</v>
      </c>
      <c r="C18" s="16">
        <v>221</v>
      </c>
      <c r="D18" s="16"/>
      <c r="E18" s="2"/>
      <c r="F18" s="2"/>
      <c r="G18" s="2"/>
      <c r="H18" s="2"/>
    </row>
    <row r="19" spans="1:8" s="17" customFormat="1" ht="12" customHeight="1" x14ac:dyDescent="0.25">
      <c r="A19" s="18" t="s">
        <v>10</v>
      </c>
      <c r="B19" s="19">
        <f t="shared" si="0"/>
        <v>3.6150091519219038E-2</v>
      </c>
      <c r="C19" s="16">
        <v>237</v>
      </c>
      <c r="D19" s="16"/>
      <c r="E19" s="2"/>
      <c r="F19" s="2"/>
      <c r="G19" s="2"/>
      <c r="H19" s="2"/>
    </row>
    <row r="20" spans="1:8" s="17" customFormat="1" ht="12" customHeight="1" x14ac:dyDescent="0.25">
      <c r="A20" s="18" t="s">
        <v>11</v>
      </c>
      <c r="B20" s="19">
        <f t="shared" si="0"/>
        <v>0.18044539353264186</v>
      </c>
      <c r="C20" s="16">
        <v>1183</v>
      </c>
      <c r="D20" s="16"/>
      <c r="E20" s="2"/>
      <c r="F20" s="2"/>
      <c r="G20" s="2"/>
      <c r="H20" s="2"/>
    </row>
    <row r="21" spans="1:8" s="17" customFormat="1" ht="12" customHeight="1" x14ac:dyDescent="0.25">
      <c r="A21" s="18" t="s">
        <v>12</v>
      </c>
      <c r="B21" s="19">
        <f t="shared" si="0"/>
        <v>0.1705308114704088</v>
      </c>
      <c r="C21" s="16">
        <v>1118</v>
      </c>
      <c r="D21" s="16"/>
      <c r="E21" s="2"/>
      <c r="F21" s="2"/>
      <c r="G21" s="2"/>
      <c r="H21" s="2"/>
    </row>
    <row r="22" spans="1:8" s="17" customFormat="1" ht="12" customHeight="1" x14ac:dyDescent="0.25">
      <c r="A22" s="18" t="s">
        <v>13</v>
      </c>
      <c r="B22" s="19">
        <f t="shared" si="0"/>
        <v>0.23383160463697378</v>
      </c>
      <c r="C22" s="16">
        <v>1533</v>
      </c>
      <c r="D22" s="16"/>
      <c r="E22" s="2"/>
      <c r="F22" s="2"/>
      <c r="G22" s="2"/>
      <c r="H22" s="2"/>
    </row>
    <row r="23" spans="1:8" s="17" customFormat="1" ht="12" customHeight="1" x14ac:dyDescent="0.25">
      <c r="A23" s="18" t="s">
        <v>14</v>
      </c>
      <c r="B23" s="19">
        <f t="shared" si="0"/>
        <v>8.1757169005491154E-2</v>
      </c>
      <c r="C23" s="16">
        <v>536</v>
      </c>
      <c r="D23" s="16"/>
      <c r="E23" s="2"/>
      <c r="F23" s="2"/>
      <c r="G23" s="2"/>
      <c r="H23" s="2"/>
    </row>
    <row r="24" spans="1:8" s="17" customFormat="1" ht="12" customHeight="1" x14ac:dyDescent="0.25">
      <c r="A24" s="20" t="s">
        <v>15</v>
      </c>
      <c r="B24" s="19">
        <f t="shared" si="0"/>
        <v>4.0726052471018917E-2</v>
      </c>
      <c r="C24" s="16">
        <v>267</v>
      </c>
      <c r="D24" s="16"/>
      <c r="E24" s="2"/>
      <c r="F24" s="2"/>
      <c r="G24" s="2"/>
      <c r="H24" s="2"/>
    </row>
    <row r="25" spans="1:8" s="17" customFormat="1" ht="12" customHeight="1" x14ac:dyDescent="0.25">
      <c r="A25" s="16"/>
      <c r="B25" s="19">
        <f>SUM(B17:B24)</f>
        <v>1.0000000000000002</v>
      </c>
      <c r="C25" s="16">
        <f>SUM(C17:C24)</f>
        <v>6556</v>
      </c>
      <c r="D25" s="16"/>
      <c r="E25" s="2"/>
      <c r="F25" s="2"/>
      <c r="G25" s="2"/>
      <c r="H25" s="2"/>
    </row>
    <row r="26" spans="1:8" s="17" customFormat="1" ht="12" customHeight="1" x14ac:dyDescent="0.25">
      <c r="A26" s="16"/>
      <c r="B26" s="15"/>
      <c r="C26" s="16"/>
      <c r="D26" s="16"/>
      <c r="E26" s="2"/>
      <c r="F26" s="2"/>
      <c r="G26" s="2"/>
      <c r="H26" s="2"/>
    </row>
    <row r="27" spans="1:8" s="17" customFormat="1" ht="12" customHeight="1" x14ac:dyDescent="0.25">
      <c r="A27" s="21" t="s">
        <v>16</v>
      </c>
      <c r="B27" s="19">
        <f>C27/$C$31</f>
        <v>3.2184258694325805E-2</v>
      </c>
      <c r="C27" s="16">
        <v>211</v>
      </c>
      <c r="D27" s="2"/>
      <c r="E27" s="2"/>
      <c r="F27" s="2"/>
      <c r="G27" s="2"/>
      <c r="H27" s="2"/>
    </row>
    <row r="28" spans="1:8" s="17" customFormat="1" ht="12" customHeight="1" x14ac:dyDescent="0.25">
      <c r="A28" s="21" t="s">
        <v>17</v>
      </c>
      <c r="B28" s="19">
        <f>C28/$C$31</f>
        <v>0.36302623550945701</v>
      </c>
      <c r="C28" s="16">
        <v>2380</v>
      </c>
      <c r="D28" s="16"/>
      <c r="E28" s="2"/>
      <c r="F28" s="2"/>
      <c r="G28" s="2"/>
      <c r="H28" s="2"/>
    </row>
    <row r="29" spans="1:8" s="17" customFormat="1" ht="12" customHeight="1" x14ac:dyDescent="0.25">
      <c r="A29" s="21" t="s">
        <v>18</v>
      </c>
      <c r="B29" s="19">
        <f>C29/$C$31</f>
        <v>0.53767541183648571</v>
      </c>
      <c r="C29" s="16">
        <v>3525</v>
      </c>
      <c r="D29" s="16"/>
      <c r="E29" s="2"/>
      <c r="F29" s="2"/>
      <c r="G29" s="2"/>
      <c r="H29" s="2"/>
    </row>
    <row r="30" spans="1:8" s="17" customFormat="1" ht="12" customHeight="1" x14ac:dyDescent="0.25">
      <c r="A30" s="21" t="s">
        <v>19</v>
      </c>
      <c r="B30" s="19">
        <f>C30/$C$31</f>
        <v>6.7114093959731544E-2</v>
      </c>
      <c r="C30" s="16">
        <v>440</v>
      </c>
      <c r="D30" s="16"/>
      <c r="E30" s="2"/>
      <c r="F30" s="2"/>
      <c r="G30" s="2"/>
      <c r="H30" s="2"/>
    </row>
    <row r="31" spans="1:8" s="17" customFormat="1" ht="12" customHeight="1" x14ac:dyDescent="0.25">
      <c r="A31" s="16"/>
      <c r="B31" s="19">
        <f>SUM(B27:B30)</f>
        <v>1</v>
      </c>
      <c r="C31" s="16">
        <f>SUM(C27:C30)</f>
        <v>6556</v>
      </c>
      <c r="D31" s="16"/>
      <c r="E31" s="2"/>
      <c r="F31" s="2"/>
      <c r="G31" s="2"/>
      <c r="H31" s="2"/>
    </row>
    <row r="32" spans="1:8" s="17" customFormat="1" ht="12" customHeight="1" x14ac:dyDescent="0.25">
      <c r="A32" s="16"/>
      <c r="B32" s="15"/>
      <c r="C32" s="16"/>
      <c r="D32" s="16"/>
      <c r="E32" s="2"/>
      <c r="F32" s="2"/>
      <c r="G32" s="2"/>
      <c r="H32" s="2"/>
    </row>
    <row r="33" spans="1:8" s="17" customFormat="1" ht="12" customHeight="1" x14ac:dyDescent="0.25">
      <c r="A33" s="16"/>
      <c r="B33" s="15"/>
      <c r="C33" s="16"/>
      <c r="D33" s="16"/>
      <c r="E33" s="2"/>
      <c r="F33" s="2"/>
      <c r="G33" s="2"/>
      <c r="H33" s="2"/>
    </row>
    <row r="34" spans="1:8" s="17" customFormat="1" ht="12" customHeight="1" x14ac:dyDescent="0.25">
      <c r="A34" s="16"/>
      <c r="B34" s="15"/>
      <c r="C34" s="16"/>
      <c r="D34" s="16"/>
      <c r="E34" s="2"/>
      <c r="F34" s="2"/>
      <c r="G34" s="2"/>
      <c r="H34" s="2"/>
    </row>
    <row r="35" spans="1:8" s="17" customFormat="1" ht="12" customHeight="1" x14ac:dyDescent="0.25">
      <c r="A35" s="16"/>
      <c r="B35" s="15"/>
      <c r="C35" s="16"/>
      <c r="D35" s="16"/>
      <c r="E35" s="2"/>
      <c r="F35" s="2"/>
      <c r="G35" s="2"/>
      <c r="H35" s="2"/>
    </row>
    <row r="36" spans="1:8" s="17" customFormat="1" ht="12" customHeight="1" x14ac:dyDescent="0.25">
      <c r="A36" s="16"/>
      <c r="B36" s="15"/>
      <c r="C36" s="16"/>
      <c r="D36" s="16"/>
      <c r="E36" s="2"/>
      <c r="F36" s="2"/>
      <c r="G36" s="2"/>
      <c r="H36" s="2"/>
    </row>
    <row r="37" spans="1:8" s="17" customFormat="1" ht="12" customHeight="1" x14ac:dyDescent="0.25">
      <c r="A37" s="16"/>
      <c r="B37" s="15"/>
      <c r="C37" s="16"/>
      <c r="D37" s="16"/>
      <c r="E37" s="2"/>
      <c r="F37" s="2"/>
      <c r="G37" s="2"/>
      <c r="H37" s="2"/>
    </row>
    <row r="38" spans="1:8" ht="12" customHeight="1" x14ac:dyDescent="0.25">
      <c r="A38" s="22" t="s">
        <v>20</v>
      </c>
      <c r="B38" s="15"/>
      <c r="C38" s="16"/>
      <c r="D38" s="16"/>
    </row>
    <row r="39" spans="1:8" ht="12" customHeight="1" x14ac:dyDescent="0.25">
      <c r="A39" s="22"/>
      <c r="B39" s="15"/>
      <c r="C39" s="16"/>
      <c r="D39" s="16"/>
    </row>
    <row r="40" spans="1:8" ht="12" customHeight="1" x14ac:dyDescent="0.25">
      <c r="A40" s="23" t="s">
        <v>21</v>
      </c>
      <c r="B40" s="15"/>
      <c r="C40" s="16"/>
      <c r="D40" s="16"/>
    </row>
  </sheetData>
  <mergeCells count="2">
    <mergeCell ref="A1:B1"/>
    <mergeCell ref="A2:B2"/>
  </mergeCells>
  <printOptions horizontalCentered="1"/>
  <pageMargins left="0.78740157480314965" right="0.78740157480314965" top="0.59055118110236227" bottom="0.59055118110236227" header="0.59055118110236227" footer="0.51181102362204722"/>
  <pageSetup scale="67" orientation="landscape"/>
  <headerFooter alignWithMargins="0">
    <oddHeader xml:space="preserve">&amp;L&amp;"Arial,Negrita"&amp;14
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2025-04-24T18:36:48Z</dcterms:created>
  <dcterms:modified xsi:type="dcterms:W3CDTF">2025-04-24T18:37:07Z</dcterms:modified>
</cp:coreProperties>
</file>