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acervo" sheetId="1" r:id="rId1"/>
  </sheets>
  <calcPr calcId="145621"/>
</workbook>
</file>

<file path=xl/calcChain.xml><?xml version="1.0" encoding="utf-8"?>
<calcChain xmlns="http://schemas.openxmlformats.org/spreadsheetml/2006/main">
  <c r="J107" i="1" l="1"/>
  <c r="I107" i="1"/>
  <c r="H107" i="1"/>
  <c r="G107" i="1"/>
  <c r="F107" i="1"/>
  <c r="E107" i="1"/>
  <c r="D107" i="1"/>
  <c r="C107" i="1"/>
  <c r="B107" i="1"/>
  <c r="J100" i="1"/>
  <c r="I100" i="1"/>
  <c r="H100" i="1"/>
  <c r="G100" i="1"/>
  <c r="F100" i="1"/>
  <c r="E100" i="1"/>
  <c r="D100" i="1"/>
  <c r="C100" i="1"/>
  <c r="B100" i="1"/>
  <c r="J89" i="1"/>
  <c r="I89" i="1"/>
  <c r="H89" i="1"/>
  <c r="G89" i="1"/>
  <c r="F89" i="1"/>
  <c r="E89" i="1"/>
  <c r="D89" i="1"/>
  <c r="C89" i="1"/>
  <c r="B89" i="1"/>
  <c r="J82" i="1"/>
  <c r="I82" i="1"/>
  <c r="H82" i="1"/>
  <c r="G82" i="1"/>
  <c r="F82" i="1"/>
  <c r="E82" i="1"/>
  <c r="D82" i="1"/>
  <c r="C82" i="1"/>
  <c r="B82" i="1"/>
  <c r="J76" i="1"/>
  <c r="I76" i="1"/>
  <c r="H76" i="1"/>
  <c r="F76" i="1"/>
  <c r="E76" i="1"/>
  <c r="D76" i="1"/>
  <c r="C76" i="1"/>
  <c r="G76" i="1" s="1"/>
  <c r="B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J59" i="1"/>
  <c r="I59" i="1"/>
  <c r="F59" i="1"/>
  <c r="E59" i="1"/>
  <c r="D59" i="1"/>
  <c r="H59" i="1" s="1"/>
  <c r="C59" i="1"/>
  <c r="G59" i="1" s="1"/>
  <c r="B59" i="1"/>
  <c r="J32" i="1"/>
  <c r="I32" i="1"/>
  <c r="H32" i="1"/>
  <c r="G32" i="1"/>
  <c r="F32" i="1"/>
  <c r="E32" i="1"/>
  <c r="D32" i="1"/>
  <c r="C32" i="1"/>
  <c r="B32" i="1"/>
  <c r="J9" i="1"/>
  <c r="J123" i="1" s="1"/>
  <c r="I9" i="1"/>
  <c r="I123" i="1" s="1"/>
  <c r="H9" i="1"/>
  <c r="H123" i="1" s="1"/>
  <c r="G9" i="1"/>
  <c r="G123" i="1" s="1"/>
  <c r="F9" i="1"/>
  <c r="F123" i="1" s="1"/>
  <c r="E9" i="1"/>
  <c r="E123" i="1" s="1"/>
  <c r="D9" i="1"/>
  <c r="D123" i="1" s="1"/>
  <c r="C9" i="1"/>
  <c r="C123" i="1" s="1"/>
  <c r="B9" i="1"/>
  <c r="B123" i="1" s="1"/>
</calcChain>
</file>

<file path=xl/sharedStrings.xml><?xml version="1.0" encoding="utf-8"?>
<sst xmlns="http://schemas.openxmlformats.org/spreadsheetml/2006/main" count="136" uniqueCount="129">
  <si>
    <t>UNAM. SISTEMA BIBLIOTECARIO</t>
  </si>
  <si>
    <t>ACERVO BIBLIOGRÁFICO POR DEPENDENCIA</t>
  </si>
  <si>
    <t>Subsistema / Dependencia</t>
  </si>
  <si>
    <t>Material bibliográfico adquirido en 2024</t>
  </si>
  <si>
    <t>Existencia de material bibliográfico</t>
  </si>
  <si>
    <t>Número de bibliotecas</t>
  </si>
  <si>
    <t>Compra</t>
  </si>
  <si>
    <t>Donación</t>
  </si>
  <si>
    <t>Total</t>
  </si>
  <si>
    <t>Títulos</t>
  </si>
  <si>
    <t>Volúmenes</t>
  </si>
  <si>
    <t>INSTITUTOS Y CENTROS DE INVESTIGACIÓN HUMANÍSTICA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</si>
  <si>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</si>
  <si>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</si>
  <si>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</si>
  <si>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</si>
  <si>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</si>
  <si>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</si>
  <si>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</si>
  <si>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</si>
  <si>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</si>
  <si>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</si>
  <si>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</si>
  <si>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</si>
  <si>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</si>
  <si>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</si>
  <si>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</si>
  <si>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</si>
  <si>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</si>
  <si>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</si>
  <si>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</si>
  <si>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de la Diversidad Cultural y la Interculturalidad</t>
  </si>
  <si>
    <t>Programa Universitario de Estudios sobre la Ciudad</t>
  </si>
  <si>
    <t>Unidad Académica de Estudios Regionales, Jiquilpan, Mich.</t>
  </si>
  <si>
    <t>INSTITUTOS Y CENTROS DE INVESTIGACIÓN CIENTÍFICA</t>
  </si>
  <si>
    <r>
      <t>Biblioteca Conjunta de Ciencias de la Tierra</t>
    </r>
    <r>
      <rPr>
        <vertAlign val="superscript"/>
        <sz val="10"/>
        <rFont val="Arial"/>
        <family val="2"/>
      </rPr>
      <t>a</t>
    </r>
  </si>
  <si>
    <r>
      <t>Biblioteca Conjunta del campus Juriquilla</t>
    </r>
    <r>
      <rPr>
        <vertAlign val="superscript"/>
        <sz val="10"/>
        <rFont val="Arial"/>
        <family val="2"/>
      </rPr>
      <t>b</t>
    </r>
  </si>
  <si>
    <t>Centro de Ciencias Genómicas</t>
  </si>
  <si>
    <t>Centro de Ciencias Matemáticas</t>
  </si>
  <si>
    <t>Centro de Investigaciones en Geografía Ambiental</t>
  </si>
  <si>
    <t>Centro de Nanociencias y Nanotecnología</t>
  </si>
  <si>
    <t>Instituto de Astronomía</t>
  </si>
  <si>
    <t>Instituto de Biología</t>
  </si>
  <si>
    <t>Instituto de Ciencias Aplicadas y Tecnología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</si>
  <si>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</si>
  <si>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</si>
  <si>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</si>
  <si>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</si>
  <si>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</si>
  <si>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</si>
  <si>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</si>
  <si>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</si>
  <si>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</si>
  <si>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</si>
  <si>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</si>
  <si>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</si>
  <si>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</si>
  <si>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</si>
  <si>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</si>
  <si>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Química</t>
  </si>
  <si>
    <t>Instituto de Radioastronomía y Astrofísica. Campus Morelia, Mich.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</si>
  <si>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</si>
  <si>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</si>
  <si>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</si>
  <si>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</si>
  <si>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</si>
  <si>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</si>
  <si>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</si>
  <si>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</si>
  <si>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</si>
  <si>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</si>
  <si>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</si>
  <si>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</si>
  <si>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</si>
  <si>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</si>
  <si>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</si>
  <si>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</si>
  <si>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</si>
  <si>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</si>
  <si>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</si>
  <si>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</si>
  <si>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</si>
  <si>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</si>
  <si>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</si>
  <si>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ESCUELAS</t>
  </si>
  <si>
    <t>Escuela Nacional de Artes Cinematográficas</t>
  </si>
  <si>
    <t>Escuela Nacional de Estudios Superiores, Unidad León</t>
  </si>
  <si>
    <t>Escuela Nacional de Estudios Superiores, Unidad Morelia</t>
  </si>
  <si>
    <t>Escuela Nacional de Estudios Superiores, Unidad Mérida</t>
  </si>
  <si>
    <t>Escuela Nacional de Lenguas, Lingüística y Traducción</t>
  </si>
  <si>
    <t>Escuela Nacional de Trabajo Social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</si>
  <si>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</si>
  <si>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</si>
  <si>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</si>
  <si>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</si>
  <si>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</si>
  <si>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</si>
  <si>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</si>
  <si>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</si>
  <si>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</si>
  <si>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</si>
  <si>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</si>
  <si>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</si>
  <si>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</si>
  <si>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</si>
  <si>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Oriente</t>
  </si>
  <si>
    <t>Plantel Sur</t>
  </si>
  <si>
    <t>Plantel Vallejo</t>
  </si>
  <si>
    <t>EXTENSIÓN Y ADMINISTRACIÓN UNIVERSITARIA</t>
  </si>
  <si>
    <t>Centro Cultural Tlatelolco</t>
  </si>
  <si>
    <t>Centro de Enseñanza para Extranjeros</t>
  </si>
  <si>
    <t>Centro Universitario de Teatro</t>
  </si>
  <si>
    <t>Coordinación de Universidad Abierta, Innovación Educativa y Educación a Distancia</t>
  </si>
  <si>
    <r>
      <t>Coordinación General de Estudios de Posgrado</t>
    </r>
    <r>
      <rPr>
        <vertAlign val="superscript"/>
        <sz val="10"/>
        <rFont val="Arial"/>
        <family val="2"/>
      </rPr>
      <t>c</t>
    </r>
  </si>
  <si>
    <t>Dirección General de Actividades Cinematográficas</t>
  </si>
  <si>
    <t>Dirección General de Artes Visuales</t>
  </si>
  <si>
    <t>Dirección General de Atención a la Salud</t>
  </si>
  <si>
    <t>Dirección General de Bibliotecas y Servicios Digitales de Información</t>
  </si>
  <si>
    <t>Dirección General de Cómputo y de Tecnologías de Información y Comunicación</t>
  </si>
  <si>
    <t>Dirección General de Divulgación de la Ciencia</t>
  </si>
  <si>
    <t>Dirección General de Estudios de Legislación Universitaria</t>
  </si>
  <si>
    <t>Dirección General de Televisión Universitaria</t>
  </si>
  <si>
    <t>Dirección General del Deporte Universitario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</si>
  <si>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</si>
  <si>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las colecciones del Instituto de Ciencias de la Atmósfera y Cambio Climático, Instituto de Geofísica, Instituto de Geología e Instituto de Ciencias del Mar y Limnología.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</si>
  <si>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las colecciones del Instituto de Neurobiología, Centro de Geociencias y Centro de Física Aplicada y Tecnología Avanzada.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</si>
  <si>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Biblioteca en transición.</t>
    </r>
  </si>
  <si>
    <t>FUENTE: Dirección General de Bibliotecas y Servicios de Información Digital, UNAM</t>
  </si>
  <si>
    <t>FECHA DE CORTE: 3-nov-2024.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</si>
</sst>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/>
    </xf>
    <xf numFmtId="3" fontId="0" fillId="0" borderId="0" xfId="2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3" fillId="0" borderId="0" xfId="0" applyNumberFormat="1" applyFont="1" applyAlignment="1">
      <alignment vertical="center" wrapText="1"/>
    </xf>
    <xf numFmtId="3" fontId="0" fillId="0" borderId="0" xfId="0" applyNumberFormat="1" applyAlignment="1" applyProtection="1">
      <alignment vertical="center" wrapText="1"/>
      <protection locked="0"/>
    </xf>
    <xf numFmtId="3" fontId="3" fillId="0" borderId="0" xfId="0" applyNumberFormat="1" applyFont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3" fontId="0" fillId="0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 wrapText="1"/>
    </xf>
    <xf numFmtId="3" fontId="0" fillId="0" borderId="0" xfId="0" quotePrefix="1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3" applyFont="1"/>
    <xf numFmtId="0" fontId="0" fillId="0" borderId="0" xfId="0" applyAlignment="1">
      <alignment horizontal="center" vertical="center"/>
    </xf>
  </cellXfs>
  <cellStyles count="7">
    <cellStyle name="Millares" xfId="1" builtinId="3"/>
    <cellStyle name="Normal" xfId="0" builtinId="0"/>
    <cellStyle name="Normal 2 2" xfId="4"/>
    <cellStyle name="Normal 2 2 2" xfId="5"/>
    <cellStyle name="Normal 2 2 2 2" xfId="3"/>
    <cellStyle name="Normal 2 2 2 3" xfId="6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L130"/>
  <sheetViews>
    <sheetView tabSelected="1" zoomScaleNormal="100" zoomScaleSheetLayoutView="75" workbookViewId="0">
      <selection sqref="A1:J1"/>
    </sheetView>
  </sheetViews>
  <sheetFormatPr baseColWidth="10" defaultColWidth="11.42578125" defaultRowHeight="12.75" x14ac:dyDescent="0.2"/>
  <cols>
    <col min="1" max="1" width="74.42578125" style="2" bestFit="1" customWidth="1"/>
    <col min="2" max="2" width="11.42578125" style="36" customWidth="1"/>
    <col min="3" max="4" width="11.42578125" style="19" customWidth="1"/>
    <col min="5" max="6" width="11.42578125" style="2" customWidth="1"/>
    <col min="7" max="8" width="11.42578125" style="19" customWidth="1"/>
    <col min="9" max="10" width="11.42578125" style="2" customWidth="1"/>
    <col min="11" max="16384" width="11.42578125" style="2"/>
  </cols>
  <sheetData>
    <row r="1" spans="1:10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  <c r="J3" s="1"/>
    </row>
    <row r="5" spans="1:10" ht="12.75" customHeight="1" x14ac:dyDescent="0.2">
      <c r="A5" s="3" t="s">
        <v>2</v>
      </c>
      <c r="B5" s="4"/>
      <c r="C5" s="5" t="s">
        <v>3</v>
      </c>
      <c r="D5" s="5"/>
      <c r="E5" s="5"/>
      <c r="F5" s="5"/>
      <c r="G5" s="5"/>
      <c r="H5" s="5"/>
      <c r="I5" s="6" t="s">
        <v>4</v>
      </c>
      <c r="J5" s="6"/>
    </row>
    <row r="6" spans="1:10" ht="12.75" customHeight="1" x14ac:dyDescent="0.2">
      <c r="A6" s="3"/>
      <c r="B6" s="6" t="s">
        <v>5</v>
      </c>
      <c r="C6" s="7" t="s">
        <v>6</v>
      </c>
      <c r="D6" s="7"/>
      <c r="E6" s="3" t="s">
        <v>7</v>
      </c>
      <c r="F6" s="3"/>
      <c r="G6" s="7" t="s">
        <v>8</v>
      </c>
      <c r="H6" s="7"/>
      <c r="I6" s="6"/>
      <c r="J6" s="6"/>
    </row>
    <row r="7" spans="1:10" ht="12.75" customHeight="1" x14ac:dyDescent="0.2">
      <c r="A7" s="3"/>
      <c r="B7" s="6"/>
      <c r="C7" s="8" t="s">
        <v>9</v>
      </c>
      <c r="D7" s="8" t="s">
        <v>10</v>
      </c>
      <c r="E7" s="9" t="s">
        <v>9</v>
      </c>
      <c r="F7" s="9" t="s">
        <v>10</v>
      </c>
      <c r="G7" s="8" t="s">
        <v>9</v>
      </c>
      <c r="H7" s="8" t="s">
        <v>10</v>
      </c>
      <c r="I7" s="4" t="s">
        <v>9</v>
      </c>
      <c r="J7" s="4" t="s">
        <v>10</v>
      </c>
    </row>
    <row r="8" spans="1:10" ht="9" customHeight="1" x14ac:dyDescent="0.2">
      <c r="B8" s="10"/>
      <c r="C8" s="11"/>
      <c r="D8" s="11"/>
      <c r="E8" s="12"/>
      <c r="F8" s="12"/>
      <c r="G8" s="11"/>
      <c r="H8" s="11"/>
      <c r="I8" s="13"/>
      <c r="J8" s="13"/>
    </row>
    <row r="9" spans="1:10" ht="15" customHeight="1" x14ac:dyDescent="0.2">
      <c r="A9" s="14" t="s">
        <v>11</v>
      </c>
      <c r="B9" s="14">
        <f t="shared" ref="B9:J9" si="0">SUM(B10:B31)</f>
        <v>22</v>
      </c>
      <c r="C9" s="15">
        <f t="shared" si="0"/>
        <v>4879</v>
      </c>
      <c r="D9" s="15">
        <f t="shared" si="0"/>
        <v>4943</v>
      </c>
      <c r="E9" s="15">
        <f t="shared" si="0"/>
        <v>5011</v>
      </c>
      <c r="F9" s="15">
        <f t="shared" si="0"/>
        <v>5633</v>
      </c>
      <c r="G9" s="15">
        <f t="shared" si="0"/>
        <v>9890</v>
      </c>
      <c r="H9" s="15">
        <f t="shared" si="0"/>
        <v>10576</v>
      </c>
      <c r="I9" s="15">
        <f t="shared" si="0"/>
        <v>851863</v>
      </c>
      <c r="J9" s="15">
        <f t="shared" si="0"/>
        <v>1028126</v>
      </c>
    </row>
    <row r="10" spans="1:10" ht="15" customHeight="1" x14ac:dyDescent="0.2">
      <c r="A10" s="16" t="s">
        <v>12</v>
      </c>
      <c r="B10" s="17">
        <v>1</v>
      </c>
      <c r="C10" s="18">
        <v>163</v>
      </c>
      <c r="D10" s="18">
        <v>167</v>
      </c>
      <c r="E10" s="18">
        <v>131</v>
      </c>
      <c r="F10" s="18">
        <v>131</v>
      </c>
      <c r="G10" s="18">
        <v>294</v>
      </c>
      <c r="H10" s="18">
        <v>298</v>
      </c>
      <c r="I10" s="18">
        <v>13969</v>
      </c>
      <c r="J10" s="19">
        <v>15720</v>
      </c>
    </row>
    <row r="11" spans="1:10" ht="15" customHeight="1" x14ac:dyDescent="0.2">
      <c r="A11" s="16" t="s">
        <v>13</v>
      </c>
      <c r="B11" s="17">
        <v>1</v>
      </c>
      <c r="C11" s="18">
        <v>180</v>
      </c>
      <c r="D11" s="18">
        <v>210</v>
      </c>
      <c r="E11" s="20">
        <v>57</v>
      </c>
      <c r="F11" s="20">
        <v>57</v>
      </c>
      <c r="G11" s="18">
        <v>237</v>
      </c>
      <c r="H11" s="18">
        <v>267</v>
      </c>
      <c r="I11" s="19">
        <v>14174</v>
      </c>
      <c r="J11" s="19">
        <v>15907</v>
      </c>
    </row>
    <row r="12" spans="1:10" ht="15" customHeight="1" x14ac:dyDescent="0.2">
      <c r="A12" s="16" t="s">
        <v>14</v>
      </c>
      <c r="B12" s="17">
        <v>1</v>
      </c>
      <c r="C12" s="18">
        <v>272</v>
      </c>
      <c r="D12" s="18">
        <v>272</v>
      </c>
      <c r="E12" s="21">
        <v>50</v>
      </c>
      <c r="F12" s="21">
        <v>50</v>
      </c>
      <c r="G12" s="18">
        <v>322</v>
      </c>
      <c r="H12" s="18">
        <v>322</v>
      </c>
      <c r="I12" s="18">
        <v>18892</v>
      </c>
      <c r="J12" s="19">
        <v>20792</v>
      </c>
    </row>
    <row r="13" spans="1:10" ht="15" customHeight="1" x14ac:dyDescent="0.2">
      <c r="A13" s="16" t="s">
        <v>15</v>
      </c>
      <c r="B13" s="17">
        <v>1</v>
      </c>
      <c r="C13" s="18">
        <v>307</v>
      </c>
      <c r="D13" s="18">
        <v>309</v>
      </c>
      <c r="E13" s="21">
        <v>720</v>
      </c>
      <c r="F13" s="21">
        <v>848</v>
      </c>
      <c r="G13" s="18">
        <v>1027</v>
      </c>
      <c r="H13" s="18">
        <v>1157</v>
      </c>
      <c r="I13" s="18">
        <v>32363</v>
      </c>
      <c r="J13" s="19">
        <v>38301</v>
      </c>
    </row>
    <row r="14" spans="1:10" ht="15" customHeight="1" x14ac:dyDescent="0.2">
      <c r="A14" s="16" t="s">
        <v>16</v>
      </c>
      <c r="B14" s="17">
        <v>1</v>
      </c>
      <c r="C14" s="18">
        <v>192</v>
      </c>
      <c r="D14" s="18">
        <v>192</v>
      </c>
      <c r="E14" s="21">
        <v>20</v>
      </c>
      <c r="F14" s="21">
        <v>20</v>
      </c>
      <c r="G14" s="18">
        <v>212</v>
      </c>
      <c r="H14" s="18">
        <v>212</v>
      </c>
      <c r="I14" s="18">
        <v>11898</v>
      </c>
      <c r="J14" s="19">
        <v>13273</v>
      </c>
    </row>
    <row r="15" spans="1:10" ht="15" customHeight="1" x14ac:dyDescent="0.2">
      <c r="A15" s="16" t="s">
        <v>17</v>
      </c>
      <c r="B15" s="17">
        <v>1</v>
      </c>
      <c r="C15" s="18">
        <v>89</v>
      </c>
      <c r="D15" s="18">
        <v>98</v>
      </c>
      <c r="E15" s="18">
        <v>0</v>
      </c>
      <c r="F15" s="18">
        <v>0</v>
      </c>
      <c r="G15" s="18">
        <v>89</v>
      </c>
      <c r="H15" s="18">
        <v>98</v>
      </c>
      <c r="I15" s="18">
        <v>17745</v>
      </c>
      <c r="J15" s="19">
        <v>24059</v>
      </c>
    </row>
    <row r="16" spans="1:10" ht="15" customHeight="1" x14ac:dyDescent="0.2">
      <c r="A16" s="16" t="s">
        <v>18</v>
      </c>
      <c r="B16" s="17">
        <v>1</v>
      </c>
      <c r="C16" s="18">
        <v>115</v>
      </c>
      <c r="D16" s="18">
        <v>115</v>
      </c>
      <c r="E16" s="18">
        <v>171</v>
      </c>
      <c r="F16" s="18">
        <v>177</v>
      </c>
      <c r="G16" s="18">
        <v>286</v>
      </c>
      <c r="H16" s="18">
        <v>292</v>
      </c>
      <c r="I16" s="18">
        <v>14245</v>
      </c>
      <c r="J16" s="19">
        <v>17687</v>
      </c>
    </row>
    <row r="17" spans="1:10" ht="15" customHeight="1" x14ac:dyDescent="0.2">
      <c r="A17" s="16" t="s">
        <v>19</v>
      </c>
      <c r="B17" s="17">
        <v>1</v>
      </c>
      <c r="C17" s="18">
        <v>366</v>
      </c>
      <c r="D17" s="18">
        <v>366</v>
      </c>
      <c r="E17" s="18">
        <v>1368</v>
      </c>
      <c r="F17" s="18">
        <v>1426</v>
      </c>
      <c r="G17" s="18">
        <v>1734</v>
      </c>
      <c r="H17" s="18">
        <v>1792</v>
      </c>
      <c r="I17" s="18">
        <v>55997</v>
      </c>
      <c r="J17" s="18">
        <v>74738</v>
      </c>
    </row>
    <row r="18" spans="1:10" ht="15" customHeight="1" x14ac:dyDescent="0.2">
      <c r="A18" s="16" t="s">
        <v>20</v>
      </c>
      <c r="B18" s="17">
        <v>1</v>
      </c>
      <c r="C18" s="18">
        <v>5</v>
      </c>
      <c r="D18" s="18">
        <v>5</v>
      </c>
      <c r="E18" s="18">
        <v>0</v>
      </c>
      <c r="F18" s="18">
        <v>0</v>
      </c>
      <c r="G18" s="18">
        <v>5</v>
      </c>
      <c r="H18" s="18">
        <v>5</v>
      </c>
      <c r="I18" s="18">
        <v>5956</v>
      </c>
      <c r="J18" s="18">
        <v>6776</v>
      </c>
    </row>
    <row r="19" spans="1:10" ht="15" customHeight="1" x14ac:dyDescent="0.2">
      <c r="A19" s="16" t="s">
        <v>21</v>
      </c>
      <c r="B19" s="17">
        <v>1</v>
      </c>
      <c r="C19" s="18">
        <v>18</v>
      </c>
      <c r="D19" s="18">
        <v>18</v>
      </c>
      <c r="E19" s="2">
        <v>50</v>
      </c>
      <c r="F19" s="2">
        <v>91</v>
      </c>
      <c r="G19" s="18">
        <v>68</v>
      </c>
      <c r="H19" s="18">
        <v>109</v>
      </c>
      <c r="I19" s="19">
        <v>31706</v>
      </c>
      <c r="J19" s="19">
        <v>35785</v>
      </c>
    </row>
    <row r="20" spans="1:10" ht="15" customHeight="1" x14ac:dyDescent="0.2">
      <c r="A20" s="16" t="s">
        <v>22</v>
      </c>
      <c r="B20" s="17">
        <v>1</v>
      </c>
      <c r="C20" s="18">
        <v>248</v>
      </c>
      <c r="D20" s="18">
        <v>250</v>
      </c>
      <c r="E20" s="2">
        <v>109</v>
      </c>
      <c r="F20" s="2">
        <v>230</v>
      </c>
      <c r="G20" s="18">
        <v>357</v>
      </c>
      <c r="H20" s="18">
        <v>480</v>
      </c>
      <c r="I20" s="19">
        <v>29519</v>
      </c>
      <c r="J20" s="19">
        <v>36853</v>
      </c>
    </row>
    <row r="21" spans="1:10" ht="15" customHeight="1" x14ac:dyDescent="0.2">
      <c r="A21" s="16" t="s">
        <v>23</v>
      </c>
      <c r="B21" s="17">
        <v>1</v>
      </c>
      <c r="C21" s="18">
        <v>836</v>
      </c>
      <c r="D21" s="18">
        <v>838</v>
      </c>
      <c r="E21" s="19">
        <v>688</v>
      </c>
      <c r="F21" s="19">
        <v>756</v>
      </c>
      <c r="G21" s="18">
        <v>1524</v>
      </c>
      <c r="H21" s="18">
        <v>1594</v>
      </c>
      <c r="I21" s="18">
        <v>51975</v>
      </c>
      <c r="J21" s="18">
        <v>65279</v>
      </c>
    </row>
    <row r="22" spans="1:10" ht="15" customHeight="1" x14ac:dyDescent="0.2">
      <c r="A22" s="16" t="s">
        <v>24</v>
      </c>
      <c r="B22" s="17">
        <v>1</v>
      </c>
      <c r="C22" s="18">
        <v>31</v>
      </c>
      <c r="D22" s="18">
        <v>31</v>
      </c>
      <c r="E22" s="19">
        <v>61</v>
      </c>
      <c r="F22" s="19">
        <v>61</v>
      </c>
      <c r="G22" s="18">
        <v>92</v>
      </c>
      <c r="H22" s="18">
        <v>92</v>
      </c>
      <c r="I22" s="18">
        <v>9157</v>
      </c>
      <c r="J22" s="18">
        <v>11387</v>
      </c>
    </row>
    <row r="23" spans="1:10" ht="15" customHeight="1" x14ac:dyDescent="0.2">
      <c r="A23" s="16" t="s">
        <v>25</v>
      </c>
      <c r="B23" s="17">
        <v>1</v>
      </c>
      <c r="C23" s="18">
        <v>295</v>
      </c>
      <c r="D23" s="18">
        <v>307</v>
      </c>
      <c r="E23" s="18">
        <v>51</v>
      </c>
      <c r="F23" s="18">
        <v>54</v>
      </c>
      <c r="G23" s="18">
        <v>346</v>
      </c>
      <c r="H23" s="18">
        <v>361</v>
      </c>
      <c r="I23" s="18">
        <v>101025</v>
      </c>
      <c r="J23" s="19">
        <v>151235</v>
      </c>
    </row>
    <row r="24" spans="1:10" ht="15" customHeight="1" x14ac:dyDescent="0.2">
      <c r="A24" s="16" t="s">
        <v>26</v>
      </c>
      <c r="B24" s="17">
        <v>1</v>
      </c>
      <c r="C24" s="18">
        <v>227</v>
      </c>
      <c r="D24" s="18">
        <v>227</v>
      </c>
      <c r="E24" s="18">
        <v>130</v>
      </c>
      <c r="F24" s="18">
        <v>132</v>
      </c>
      <c r="G24" s="18">
        <v>357</v>
      </c>
      <c r="H24" s="18">
        <v>359</v>
      </c>
      <c r="I24" s="18">
        <v>43409</v>
      </c>
      <c r="J24" s="19">
        <v>53519</v>
      </c>
    </row>
    <row r="25" spans="1:10" ht="15" customHeight="1" x14ac:dyDescent="0.2">
      <c r="A25" s="16" t="s">
        <v>27</v>
      </c>
      <c r="B25" s="17">
        <v>1</v>
      </c>
      <c r="C25" s="18">
        <v>573</v>
      </c>
      <c r="D25" s="18">
        <v>573</v>
      </c>
      <c r="E25" s="18">
        <v>177</v>
      </c>
      <c r="F25" s="18">
        <v>194</v>
      </c>
      <c r="G25" s="18">
        <v>750</v>
      </c>
      <c r="H25" s="18">
        <v>767</v>
      </c>
      <c r="I25" s="18">
        <v>56536</v>
      </c>
      <c r="J25" s="19">
        <v>64274</v>
      </c>
    </row>
    <row r="26" spans="1:10" ht="15" customHeight="1" x14ac:dyDescent="0.2">
      <c r="A26" s="16" t="s">
        <v>28</v>
      </c>
      <c r="B26" s="17">
        <v>1</v>
      </c>
      <c r="C26" s="18">
        <v>0</v>
      </c>
      <c r="D26" s="18">
        <v>0</v>
      </c>
      <c r="E26" s="18">
        <v>988</v>
      </c>
      <c r="F26" s="18">
        <v>1158</v>
      </c>
      <c r="G26" s="18">
        <v>988</v>
      </c>
      <c r="H26" s="18">
        <v>1158</v>
      </c>
      <c r="I26" s="18">
        <v>230133</v>
      </c>
      <c r="J26" s="19">
        <v>232818</v>
      </c>
    </row>
    <row r="27" spans="1:10" ht="15" customHeight="1" x14ac:dyDescent="0.2">
      <c r="A27" s="16" t="s">
        <v>29</v>
      </c>
      <c r="B27" s="17">
        <v>1</v>
      </c>
      <c r="C27" s="18">
        <v>291</v>
      </c>
      <c r="D27" s="18">
        <v>291</v>
      </c>
      <c r="E27" s="18">
        <v>0</v>
      </c>
      <c r="F27" s="18">
        <v>0</v>
      </c>
      <c r="G27" s="18">
        <v>291</v>
      </c>
      <c r="H27" s="18">
        <v>291</v>
      </c>
      <c r="I27" s="19">
        <v>47834</v>
      </c>
      <c r="J27" s="19">
        <v>67595</v>
      </c>
    </row>
    <row r="28" spans="1:10" ht="15" customHeight="1" x14ac:dyDescent="0.2">
      <c r="A28" s="16" t="s">
        <v>30</v>
      </c>
      <c r="B28" s="17">
        <v>1</v>
      </c>
      <c r="C28" s="18">
        <v>567</v>
      </c>
      <c r="D28" s="18">
        <v>567</v>
      </c>
      <c r="E28" s="18">
        <v>240</v>
      </c>
      <c r="F28" s="18">
        <v>248</v>
      </c>
      <c r="G28" s="18">
        <v>807</v>
      </c>
      <c r="H28" s="18">
        <v>815</v>
      </c>
      <c r="I28" s="19">
        <v>37048</v>
      </c>
      <c r="J28" s="19">
        <v>47671</v>
      </c>
    </row>
    <row r="29" spans="1:10" ht="15" customHeight="1" x14ac:dyDescent="0.2">
      <c r="A29" s="16" t="s">
        <v>31</v>
      </c>
      <c r="B29" s="17">
        <v>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8250</v>
      </c>
      <c r="J29" s="19">
        <v>10472</v>
      </c>
    </row>
    <row r="30" spans="1:10" ht="15" customHeight="1" x14ac:dyDescent="0.2">
      <c r="A30" s="16" t="s">
        <v>32</v>
      </c>
      <c r="B30" s="17">
        <v>1</v>
      </c>
      <c r="C30" s="18">
        <v>42</v>
      </c>
      <c r="D30" s="18">
        <v>42</v>
      </c>
      <c r="E30" s="19">
        <v>0</v>
      </c>
      <c r="F30" s="19">
        <v>0</v>
      </c>
      <c r="G30" s="18">
        <v>42</v>
      </c>
      <c r="H30" s="18">
        <v>42</v>
      </c>
      <c r="I30" s="19">
        <v>4736</v>
      </c>
      <c r="J30" s="19">
        <v>5529</v>
      </c>
    </row>
    <row r="31" spans="1:10" ht="15" customHeight="1" x14ac:dyDescent="0.2">
      <c r="A31" s="16" t="s">
        <v>33</v>
      </c>
      <c r="B31" s="17">
        <v>1</v>
      </c>
      <c r="C31" s="18">
        <v>62</v>
      </c>
      <c r="D31" s="18">
        <v>65</v>
      </c>
      <c r="E31" s="19">
        <v>0</v>
      </c>
      <c r="F31" s="19">
        <v>0</v>
      </c>
      <c r="G31" s="18">
        <v>62</v>
      </c>
      <c r="H31" s="18">
        <v>65</v>
      </c>
      <c r="I31" s="19">
        <v>15296</v>
      </c>
      <c r="J31" s="19">
        <v>18456</v>
      </c>
    </row>
    <row r="32" spans="1:10" ht="15" customHeight="1" x14ac:dyDescent="0.2">
      <c r="A32" s="14" t="s">
        <v>34</v>
      </c>
      <c r="B32" s="14">
        <f t="shared" ref="B32:J32" si="1">SUM(B33:B58)</f>
        <v>32</v>
      </c>
      <c r="C32" s="15">
        <f t="shared" si="1"/>
        <v>3939</v>
      </c>
      <c r="D32" s="15">
        <f t="shared" si="1"/>
        <v>4075</v>
      </c>
      <c r="E32" s="15">
        <f t="shared" si="1"/>
        <v>513</v>
      </c>
      <c r="F32" s="15">
        <f t="shared" si="1"/>
        <v>539</v>
      </c>
      <c r="G32" s="15">
        <f t="shared" si="1"/>
        <v>4452</v>
      </c>
      <c r="H32" s="15">
        <f t="shared" si="1"/>
        <v>4614</v>
      </c>
      <c r="I32" s="22">
        <f t="shared" si="1"/>
        <v>393535</v>
      </c>
      <c r="J32" s="22">
        <f t="shared" si="1"/>
        <v>502545</v>
      </c>
    </row>
    <row r="33" spans="1:10" ht="15" customHeight="1" x14ac:dyDescent="0.2">
      <c r="A33" s="16" t="s">
        <v>35</v>
      </c>
      <c r="B33" s="2">
        <v>1</v>
      </c>
      <c r="C33" s="18">
        <v>100</v>
      </c>
      <c r="D33" s="18">
        <v>100</v>
      </c>
      <c r="E33" s="19">
        <v>0</v>
      </c>
      <c r="F33" s="19">
        <v>0</v>
      </c>
      <c r="G33" s="18">
        <v>100</v>
      </c>
      <c r="H33" s="18">
        <v>100</v>
      </c>
      <c r="I33" s="18">
        <v>51640</v>
      </c>
      <c r="J33" s="18">
        <v>60893</v>
      </c>
    </row>
    <row r="34" spans="1:10" ht="15" customHeight="1" x14ac:dyDescent="0.2">
      <c r="A34" s="16" t="s">
        <v>36</v>
      </c>
      <c r="B34" s="19">
        <v>1</v>
      </c>
      <c r="C34" s="19">
        <v>319</v>
      </c>
      <c r="D34" s="19">
        <v>338</v>
      </c>
      <c r="E34" s="19">
        <v>18</v>
      </c>
      <c r="F34" s="19">
        <v>22</v>
      </c>
      <c r="G34" s="18">
        <v>337</v>
      </c>
      <c r="H34" s="18">
        <v>360</v>
      </c>
      <c r="I34" s="19">
        <v>17145</v>
      </c>
      <c r="J34" s="19">
        <v>20733</v>
      </c>
    </row>
    <row r="35" spans="1:10" ht="15" customHeight="1" x14ac:dyDescent="0.2">
      <c r="A35" s="16" t="s">
        <v>37</v>
      </c>
      <c r="B35" s="2">
        <v>1</v>
      </c>
      <c r="C35" s="18">
        <v>20</v>
      </c>
      <c r="D35" s="18">
        <v>23</v>
      </c>
      <c r="E35" s="19">
        <v>0</v>
      </c>
      <c r="F35" s="19">
        <v>0</v>
      </c>
      <c r="G35" s="18">
        <v>20</v>
      </c>
      <c r="H35" s="18">
        <v>23</v>
      </c>
      <c r="I35" s="19">
        <v>2427</v>
      </c>
      <c r="J35" s="19">
        <v>3979</v>
      </c>
    </row>
    <row r="36" spans="1:10" ht="15" customHeight="1" x14ac:dyDescent="0.2">
      <c r="A36" s="16" t="s">
        <v>38</v>
      </c>
      <c r="B36" s="2">
        <v>1</v>
      </c>
      <c r="C36" s="18">
        <v>306</v>
      </c>
      <c r="D36" s="18">
        <v>309</v>
      </c>
      <c r="E36" s="19">
        <v>0</v>
      </c>
      <c r="F36" s="19">
        <v>0</v>
      </c>
      <c r="G36" s="18">
        <v>306</v>
      </c>
      <c r="H36" s="18">
        <v>309</v>
      </c>
      <c r="I36" s="19">
        <v>11629</v>
      </c>
      <c r="J36" s="19">
        <v>13446</v>
      </c>
    </row>
    <row r="37" spans="1:10" ht="15" customHeight="1" x14ac:dyDescent="0.2">
      <c r="A37" s="16" t="s">
        <v>39</v>
      </c>
      <c r="B37" s="2">
        <v>1</v>
      </c>
      <c r="C37">
        <v>105</v>
      </c>
      <c r="D37">
        <v>105</v>
      </c>
      <c r="E37" s="19">
        <v>10</v>
      </c>
      <c r="F37" s="19">
        <v>10</v>
      </c>
      <c r="G37" s="18">
        <v>115</v>
      </c>
      <c r="H37" s="18">
        <v>115</v>
      </c>
      <c r="I37" s="23">
        <v>3813</v>
      </c>
      <c r="J37" s="23">
        <v>4544</v>
      </c>
    </row>
    <row r="38" spans="1:10" ht="15" customHeight="1" x14ac:dyDescent="0.2">
      <c r="A38" s="16" t="s">
        <v>40</v>
      </c>
      <c r="B38" s="2">
        <v>1</v>
      </c>
      <c r="C38" s="18">
        <v>8</v>
      </c>
      <c r="D38" s="18">
        <v>13</v>
      </c>
      <c r="E38" s="19">
        <v>0</v>
      </c>
      <c r="F38" s="19">
        <v>0</v>
      </c>
      <c r="G38" s="18">
        <v>8</v>
      </c>
      <c r="H38" s="18">
        <v>13</v>
      </c>
      <c r="I38" s="19">
        <v>3867</v>
      </c>
      <c r="J38" s="19">
        <v>5318</v>
      </c>
    </row>
    <row r="39" spans="1:10" ht="15" customHeight="1" x14ac:dyDescent="0.2">
      <c r="A39" s="16" t="s">
        <v>41</v>
      </c>
      <c r="B39" s="2">
        <v>2</v>
      </c>
      <c r="C39" s="18">
        <v>71</v>
      </c>
      <c r="D39" s="18">
        <v>86</v>
      </c>
      <c r="E39" s="19">
        <v>14</v>
      </c>
      <c r="F39" s="19">
        <v>16</v>
      </c>
      <c r="G39" s="18">
        <v>85</v>
      </c>
      <c r="H39" s="18">
        <v>102</v>
      </c>
      <c r="I39" s="19">
        <v>18237</v>
      </c>
      <c r="J39" s="19">
        <v>22640</v>
      </c>
    </row>
    <row r="40" spans="1:10" ht="15" customHeight="1" x14ac:dyDescent="0.2">
      <c r="A40" s="16" t="s">
        <v>42</v>
      </c>
      <c r="B40" s="2">
        <v>3</v>
      </c>
      <c r="C40" s="18">
        <v>345</v>
      </c>
      <c r="D40" s="18">
        <v>354</v>
      </c>
      <c r="E40" s="19">
        <v>3</v>
      </c>
      <c r="F40" s="19">
        <v>3</v>
      </c>
      <c r="G40" s="18">
        <v>348</v>
      </c>
      <c r="H40" s="18">
        <v>357</v>
      </c>
      <c r="I40" s="19">
        <v>33097</v>
      </c>
      <c r="J40" s="19">
        <v>46712</v>
      </c>
    </row>
    <row r="41" spans="1:10" ht="15" customHeight="1" x14ac:dyDescent="0.2">
      <c r="A41" s="16" t="s">
        <v>43</v>
      </c>
      <c r="B41" s="2">
        <v>1</v>
      </c>
      <c r="C41" s="18">
        <v>174</v>
      </c>
      <c r="D41" s="18">
        <v>182</v>
      </c>
      <c r="E41" s="19">
        <v>0</v>
      </c>
      <c r="F41" s="19">
        <v>0</v>
      </c>
      <c r="G41" s="18">
        <v>174</v>
      </c>
      <c r="H41" s="18">
        <v>182</v>
      </c>
      <c r="I41" s="19">
        <v>13786</v>
      </c>
      <c r="J41" s="19">
        <v>15483</v>
      </c>
    </row>
    <row r="42" spans="1:10" ht="15" customHeight="1" x14ac:dyDescent="0.2">
      <c r="A42" s="16" t="s">
        <v>44</v>
      </c>
      <c r="B42" s="2">
        <v>3</v>
      </c>
      <c r="C42" s="18">
        <v>0</v>
      </c>
      <c r="D42" s="18">
        <v>0</v>
      </c>
      <c r="E42" s="19">
        <v>0</v>
      </c>
      <c r="F42" s="19">
        <v>0</v>
      </c>
      <c r="G42" s="18">
        <v>0</v>
      </c>
      <c r="H42" s="18">
        <v>0</v>
      </c>
      <c r="I42" s="19">
        <v>4834</v>
      </c>
      <c r="J42" s="19">
        <v>6191</v>
      </c>
    </row>
    <row r="43" spans="1:10" ht="15" customHeight="1" x14ac:dyDescent="0.2">
      <c r="A43" s="16" t="s">
        <v>45</v>
      </c>
      <c r="B43" s="2">
        <v>1</v>
      </c>
      <c r="C43" s="18">
        <v>61</v>
      </c>
      <c r="D43" s="18">
        <v>65</v>
      </c>
      <c r="E43" s="19">
        <v>0</v>
      </c>
      <c r="F43" s="19">
        <v>0</v>
      </c>
      <c r="G43" s="18">
        <v>61</v>
      </c>
      <c r="H43" s="18">
        <v>65</v>
      </c>
      <c r="I43" s="19">
        <v>4882</v>
      </c>
      <c r="J43" s="19">
        <v>6194</v>
      </c>
    </row>
    <row r="44" spans="1:10" ht="15" customHeight="1" x14ac:dyDescent="0.2">
      <c r="A44" s="16" t="s">
        <v>46</v>
      </c>
      <c r="B44" s="2">
        <v>1</v>
      </c>
      <c r="C44" s="18">
        <v>220</v>
      </c>
      <c r="D44" s="18">
        <v>230</v>
      </c>
      <c r="E44" s="19">
        <v>0</v>
      </c>
      <c r="F44" s="19">
        <v>0</v>
      </c>
      <c r="G44" s="18">
        <v>220</v>
      </c>
      <c r="H44" s="18">
        <v>230</v>
      </c>
      <c r="I44" s="18">
        <v>16470</v>
      </c>
      <c r="J44" s="18">
        <v>19677</v>
      </c>
    </row>
    <row r="45" spans="1:10" ht="15" customHeight="1" x14ac:dyDescent="0.2">
      <c r="A45" s="16" t="s">
        <v>47</v>
      </c>
      <c r="B45" s="2">
        <v>1</v>
      </c>
      <c r="C45" s="18">
        <v>12</v>
      </c>
      <c r="D45" s="18">
        <v>12</v>
      </c>
      <c r="E45" s="19">
        <v>5</v>
      </c>
      <c r="F45" s="19">
        <v>7</v>
      </c>
      <c r="G45" s="18">
        <v>17</v>
      </c>
      <c r="H45" s="18">
        <v>19</v>
      </c>
      <c r="I45" s="19">
        <v>7483</v>
      </c>
      <c r="J45" s="19">
        <v>9232</v>
      </c>
    </row>
    <row r="46" spans="1:10" ht="15" customHeight="1" x14ac:dyDescent="0.2">
      <c r="A46" s="16" t="s">
        <v>48</v>
      </c>
      <c r="B46" s="2">
        <v>1</v>
      </c>
      <c r="C46" s="18">
        <v>69</v>
      </c>
      <c r="D46" s="18">
        <v>72</v>
      </c>
      <c r="E46" s="19">
        <v>0</v>
      </c>
      <c r="F46" s="19">
        <v>0</v>
      </c>
      <c r="G46" s="18">
        <v>69</v>
      </c>
      <c r="H46" s="18">
        <v>72</v>
      </c>
      <c r="I46" s="19">
        <v>10575</v>
      </c>
      <c r="J46" s="19">
        <v>13397</v>
      </c>
    </row>
    <row r="47" spans="1:10" ht="15" customHeight="1" x14ac:dyDescent="0.2">
      <c r="A47" s="16" t="s">
        <v>49</v>
      </c>
      <c r="B47" s="2">
        <v>1</v>
      </c>
      <c r="C47" s="18">
        <v>144</v>
      </c>
      <c r="D47" s="18">
        <v>158</v>
      </c>
      <c r="E47" s="19">
        <v>1</v>
      </c>
      <c r="F47" s="19">
        <v>2</v>
      </c>
      <c r="G47" s="18">
        <v>145</v>
      </c>
      <c r="H47" s="18">
        <v>160</v>
      </c>
      <c r="I47" s="19">
        <v>18077</v>
      </c>
      <c r="J47" s="19">
        <v>23555</v>
      </c>
    </row>
    <row r="48" spans="1:10" ht="15" customHeight="1" x14ac:dyDescent="0.2">
      <c r="A48" s="16" t="s">
        <v>50</v>
      </c>
      <c r="B48" s="2">
        <v>1</v>
      </c>
      <c r="C48" s="18">
        <v>2</v>
      </c>
      <c r="D48" s="18">
        <v>2</v>
      </c>
      <c r="E48" s="19">
        <v>0</v>
      </c>
      <c r="F48" s="19">
        <v>0</v>
      </c>
      <c r="G48" s="18">
        <v>2</v>
      </c>
      <c r="H48" s="18">
        <v>2</v>
      </c>
      <c r="I48" s="19">
        <v>5467</v>
      </c>
      <c r="J48" s="19">
        <v>8223</v>
      </c>
    </row>
    <row r="49" spans="1:10" ht="15" customHeight="1" x14ac:dyDescent="0.2">
      <c r="A49" s="16" t="s">
        <v>51</v>
      </c>
      <c r="B49" s="2">
        <v>1</v>
      </c>
      <c r="C49" s="18">
        <v>265</v>
      </c>
      <c r="D49" s="18">
        <v>265</v>
      </c>
      <c r="E49" s="19">
        <v>275</v>
      </c>
      <c r="F49" s="19">
        <v>275</v>
      </c>
      <c r="G49" s="18">
        <v>540</v>
      </c>
      <c r="H49" s="18">
        <v>540</v>
      </c>
      <c r="I49" s="19">
        <v>32129</v>
      </c>
      <c r="J49" s="19">
        <v>48622</v>
      </c>
    </row>
    <row r="50" spans="1:10" ht="15" customHeight="1" x14ac:dyDescent="0.2">
      <c r="A50" s="16" t="s">
        <v>52</v>
      </c>
      <c r="B50" s="2">
        <v>1</v>
      </c>
      <c r="C50" s="18">
        <v>0</v>
      </c>
      <c r="D50" s="18">
        <v>0</v>
      </c>
      <c r="E50" s="19">
        <v>0</v>
      </c>
      <c r="F50" s="19">
        <v>0</v>
      </c>
      <c r="G50" s="18">
        <v>0</v>
      </c>
      <c r="H50" s="18">
        <v>0</v>
      </c>
      <c r="I50" s="19">
        <v>558</v>
      </c>
      <c r="J50" s="19">
        <v>646</v>
      </c>
    </row>
    <row r="51" spans="1:10" ht="15" customHeight="1" x14ac:dyDescent="0.2">
      <c r="A51" s="16" t="s">
        <v>53</v>
      </c>
      <c r="B51" s="2">
        <v>1</v>
      </c>
      <c r="C51" s="18">
        <v>27</v>
      </c>
      <c r="D51" s="18">
        <v>27</v>
      </c>
      <c r="E51" s="18">
        <v>0</v>
      </c>
      <c r="F51" s="18">
        <v>0</v>
      </c>
      <c r="G51" s="18">
        <v>27</v>
      </c>
      <c r="H51" s="18">
        <v>27</v>
      </c>
      <c r="I51" s="23">
        <v>9284</v>
      </c>
      <c r="J51" s="23">
        <v>11149</v>
      </c>
    </row>
    <row r="52" spans="1:10" ht="15" customHeight="1" x14ac:dyDescent="0.2">
      <c r="A52" s="16" t="s">
        <v>54</v>
      </c>
      <c r="B52" s="2">
        <v>1</v>
      </c>
      <c r="C52" s="18">
        <v>396</v>
      </c>
      <c r="D52" s="18">
        <v>432</v>
      </c>
      <c r="E52" s="18">
        <v>0</v>
      </c>
      <c r="F52" s="18">
        <v>0</v>
      </c>
      <c r="G52" s="18">
        <v>396</v>
      </c>
      <c r="H52" s="18">
        <v>432</v>
      </c>
      <c r="I52" s="23">
        <v>18271</v>
      </c>
      <c r="J52" s="23">
        <v>27737</v>
      </c>
    </row>
    <row r="53" spans="1:10" ht="15" customHeight="1" x14ac:dyDescent="0.2">
      <c r="A53" s="16" t="s">
        <v>55</v>
      </c>
      <c r="B53" s="2">
        <v>1</v>
      </c>
      <c r="C53" s="18">
        <v>1</v>
      </c>
      <c r="D53" s="18">
        <v>1</v>
      </c>
      <c r="E53" s="19">
        <v>0</v>
      </c>
      <c r="F53" s="19">
        <v>0</v>
      </c>
      <c r="G53" s="18">
        <v>1</v>
      </c>
      <c r="H53" s="18">
        <v>1</v>
      </c>
      <c r="I53" s="19">
        <v>4126</v>
      </c>
      <c r="J53" s="19">
        <v>4939</v>
      </c>
    </row>
    <row r="54" spans="1:10" ht="15" customHeight="1" x14ac:dyDescent="0.2">
      <c r="A54" s="16" t="s">
        <v>56</v>
      </c>
      <c r="B54" s="2">
        <v>1</v>
      </c>
      <c r="C54" s="18">
        <v>191</v>
      </c>
      <c r="D54" s="18">
        <v>193</v>
      </c>
      <c r="E54" s="19">
        <v>16</v>
      </c>
      <c r="F54" s="19">
        <v>16</v>
      </c>
      <c r="G54" s="18">
        <v>207</v>
      </c>
      <c r="H54" s="18">
        <v>209</v>
      </c>
      <c r="I54" s="19">
        <v>29681</v>
      </c>
      <c r="J54" s="19">
        <v>33381</v>
      </c>
    </row>
    <row r="55" spans="1:10" x14ac:dyDescent="0.2">
      <c r="A55" s="16" t="s">
        <v>57</v>
      </c>
      <c r="B55" s="2">
        <v>1</v>
      </c>
      <c r="C55" s="18">
        <v>212</v>
      </c>
      <c r="D55" s="18">
        <v>214</v>
      </c>
      <c r="E55" s="19">
        <v>13</v>
      </c>
      <c r="F55" s="19">
        <v>18</v>
      </c>
      <c r="G55" s="18">
        <v>225</v>
      </c>
      <c r="H55" s="18">
        <v>232</v>
      </c>
      <c r="I55" s="19">
        <v>17944</v>
      </c>
      <c r="J55" s="19">
        <v>21518</v>
      </c>
    </row>
    <row r="56" spans="1:10" ht="15" customHeight="1" x14ac:dyDescent="0.2">
      <c r="A56" s="16" t="s">
        <v>58</v>
      </c>
      <c r="B56" s="2">
        <v>2</v>
      </c>
      <c r="C56" s="18">
        <v>863</v>
      </c>
      <c r="D56" s="18">
        <v>866</v>
      </c>
      <c r="E56" s="19">
        <v>158</v>
      </c>
      <c r="F56" s="19">
        <v>170</v>
      </c>
      <c r="G56" s="18">
        <v>1021</v>
      </c>
      <c r="H56" s="18">
        <v>1036</v>
      </c>
      <c r="I56" s="19">
        <v>46347</v>
      </c>
      <c r="J56" s="19">
        <v>55959</v>
      </c>
    </row>
    <row r="57" spans="1:10" ht="15" customHeight="1" x14ac:dyDescent="0.2">
      <c r="A57" s="16" t="s">
        <v>59</v>
      </c>
      <c r="B57" s="2">
        <v>1</v>
      </c>
      <c r="C57" s="18">
        <v>8</v>
      </c>
      <c r="D57" s="18">
        <v>8</v>
      </c>
      <c r="E57" s="19">
        <v>0</v>
      </c>
      <c r="F57" s="19">
        <v>0</v>
      </c>
      <c r="G57" s="18">
        <v>8</v>
      </c>
      <c r="H57" s="18">
        <v>8</v>
      </c>
      <c r="I57" s="19">
        <v>9497</v>
      </c>
      <c r="J57" s="19">
        <v>15015</v>
      </c>
    </row>
    <row r="58" spans="1:10" ht="15" customHeight="1" x14ac:dyDescent="0.2">
      <c r="A58" s="16" t="s">
        <v>60</v>
      </c>
      <c r="B58" s="2">
        <v>1</v>
      </c>
      <c r="C58" s="18">
        <v>20</v>
      </c>
      <c r="D58" s="18">
        <v>20</v>
      </c>
      <c r="E58" s="19">
        <v>0</v>
      </c>
      <c r="F58" s="19">
        <v>0</v>
      </c>
      <c r="G58" s="18">
        <v>20</v>
      </c>
      <c r="H58" s="18">
        <v>20</v>
      </c>
      <c r="I58" s="19">
        <v>2269</v>
      </c>
      <c r="J58" s="19">
        <v>3362</v>
      </c>
    </row>
    <row r="59" spans="1:10" ht="15" customHeight="1" x14ac:dyDescent="0.2">
      <c r="A59" s="14" t="s">
        <v>61</v>
      </c>
      <c r="B59" s="14">
        <f>SUM(B60:B75)</f>
        <v>38</v>
      </c>
      <c r="C59" s="24">
        <f>SUM(C60:C75)</f>
        <v>4574</v>
      </c>
      <c r="D59" s="24">
        <f>SUM(D60:D75)</f>
        <v>9112</v>
      </c>
      <c r="E59" s="24">
        <f>SUM(E60:E75)</f>
        <v>1529</v>
      </c>
      <c r="F59" s="24">
        <f>SUM(F60:F75)</f>
        <v>2230</v>
      </c>
      <c r="G59" s="22">
        <f t="shared" ref="G59:H76" si="2">SUM(C59,E59)</f>
        <v>6103</v>
      </c>
      <c r="H59" s="22">
        <f t="shared" si="2"/>
        <v>11342</v>
      </c>
      <c r="I59" s="24">
        <f t="shared" ref="I59:J59" si="3">SUM(I60:I75)</f>
        <v>804473</v>
      </c>
      <c r="J59" s="24">
        <f t="shared" si="3"/>
        <v>2202319</v>
      </c>
    </row>
    <row r="60" spans="1:10" ht="15" customHeight="1" x14ac:dyDescent="0.2">
      <c r="A60" s="16" t="s">
        <v>62</v>
      </c>
      <c r="B60" s="17">
        <v>4</v>
      </c>
      <c r="C60" s="18">
        <v>767</v>
      </c>
      <c r="D60" s="18">
        <v>1816</v>
      </c>
      <c r="E60" s="19">
        <v>197</v>
      </c>
      <c r="F60" s="19">
        <v>298</v>
      </c>
      <c r="G60" s="18">
        <f>+C60+E60</f>
        <v>964</v>
      </c>
      <c r="H60" s="18">
        <f>+D60+F60</f>
        <v>2114</v>
      </c>
      <c r="I60" s="25">
        <v>44972</v>
      </c>
      <c r="J60" s="25">
        <v>108441</v>
      </c>
    </row>
    <row r="61" spans="1:10" ht="15" customHeight="1" x14ac:dyDescent="0.2">
      <c r="A61" s="16" t="s">
        <v>63</v>
      </c>
      <c r="B61" s="2">
        <v>2</v>
      </c>
      <c r="C61" s="18">
        <v>366</v>
      </c>
      <c r="D61" s="18">
        <v>370</v>
      </c>
      <c r="E61" s="19">
        <v>76</v>
      </c>
      <c r="F61" s="19">
        <v>80</v>
      </c>
      <c r="G61" s="18">
        <f t="shared" ref="G61:H75" si="4">+C61+E61</f>
        <v>442</v>
      </c>
      <c r="H61" s="18">
        <f t="shared" si="4"/>
        <v>450</v>
      </c>
      <c r="I61" s="19">
        <v>39743</v>
      </c>
      <c r="J61" s="19">
        <v>58406</v>
      </c>
    </row>
    <row r="62" spans="1:10" ht="15" customHeight="1" x14ac:dyDescent="0.2">
      <c r="A62" s="16" t="s">
        <v>64</v>
      </c>
      <c r="B62" s="17">
        <v>1</v>
      </c>
      <c r="C62" s="18">
        <v>414</v>
      </c>
      <c r="D62" s="18">
        <v>430</v>
      </c>
      <c r="E62" s="19">
        <v>19</v>
      </c>
      <c r="F62" s="19">
        <v>54</v>
      </c>
      <c r="G62" s="18">
        <f t="shared" si="4"/>
        <v>433</v>
      </c>
      <c r="H62" s="18">
        <f t="shared" si="4"/>
        <v>484</v>
      </c>
      <c r="I62" s="19">
        <v>47627</v>
      </c>
      <c r="J62" s="19">
        <v>102183</v>
      </c>
    </row>
    <row r="63" spans="1:10" ht="15" customHeight="1" x14ac:dyDescent="0.2">
      <c r="A63" s="16" t="s">
        <v>65</v>
      </c>
      <c r="B63" s="17">
        <v>1</v>
      </c>
      <c r="C63" s="18">
        <v>144</v>
      </c>
      <c r="D63" s="18">
        <v>454</v>
      </c>
      <c r="E63" s="19">
        <v>0</v>
      </c>
      <c r="F63" s="19">
        <v>0</v>
      </c>
      <c r="G63" s="18">
        <f t="shared" si="4"/>
        <v>144</v>
      </c>
      <c r="H63" s="18">
        <f t="shared" si="4"/>
        <v>454</v>
      </c>
      <c r="I63" s="19">
        <v>48031</v>
      </c>
      <c r="J63" s="19">
        <v>156937</v>
      </c>
    </row>
    <row r="64" spans="1:10" ht="15" customHeight="1" x14ac:dyDescent="0.2">
      <c r="A64" s="16" t="s">
        <v>66</v>
      </c>
      <c r="B64" s="17">
        <v>2</v>
      </c>
      <c r="C64" s="18">
        <v>208</v>
      </c>
      <c r="D64" s="18">
        <v>1394</v>
      </c>
      <c r="E64" s="19">
        <v>0</v>
      </c>
      <c r="F64" s="19">
        <v>0</v>
      </c>
      <c r="G64" s="18">
        <f t="shared" si="4"/>
        <v>208</v>
      </c>
      <c r="H64" s="18">
        <f t="shared" si="4"/>
        <v>1394</v>
      </c>
      <c r="I64" s="19">
        <v>45767</v>
      </c>
      <c r="J64" s="19">
        <v>251301</v>
      </c>
    </row>
    <row r="65" spans="1:10" ht="15" customHeight="1" x14ac:dyDescent="0.2">
      <c r="A65" s="16" t="s">
        <v>67</v>
      </c>
      <c r="B65" s="17">
        <v>1</v>
      </c>
      <c r="C65" s="18">
        <v>0</v>
      </c>
      <c r="D65" s="18">
        <v>0</v>
      </c>
      <c r="E65" s="19">
        <v>370</v>
      </c>
      <c r="F65" s="19">
        <v>542</v>
      </c>
      <c r="G65" s="18">
        <f t="shared" si="4"/>
        <v>370</v>
      </c>
      <c r="H65" s="18">
        <f t="shared" si="4"/>
        <v>542</v>
      </c>
      <c r="I65" s="26">
        <v>62305</v>
      </c>
      <c r="J65" s="26">
        <v>232504</v>
      </c>
    </row>
    <row r="66" spans="1:10" ht="15" customHeight="1" x14ac:dyDescent="0.2">
      <c r="A66" s="16" t="s">
        <v>68</v>
      </c>
      <c r="B66" s="17">
        <v>2</v>
      </c>
      <c r="C66" s="18">
        <v>451</v>
      </c>
      <c r="D66" s="18">
        <v>613</v>
      </c>
      <c r="E66" s="19">
        <v>33</v>
      </c>
      <c r="F66" s="19">
        <v>64</v>
      </c>
      <c r="G66" s="18">
        <f t="shared" si="4"/>
        <v>484</v>
      </c>
      <c r="H66" s="18">
        <f t="shared" si="4"/>
        <v>677</v>
      </c>
      <c r="I66" s="19">
        <v>76093</v>
      </c>
      <c r="J66" s="19">
        <v>181859</v>
      </c>
    </row>
    <row r="67" spans="1:10" ht="15" customHeight="1" x14ac:dyDescent="0.2">
      <c r="A67" s="16" t="s">
        <v>69</v>
      </c>
      <c r="B67" s="2">
        <v>1</v>
      </c>
      <c r="C67" s="18">
        <v>0</v>
      </c>
      <c r="D67" s="18">
        <v>0</v>
      </c>
      <c r="E67" s="19">
        <v>0</v>
      </c>
      <c r="F67" s="19">
        <v>0</v>
      </c>
      <c r="G67" s="18">
        <f t="shared" si="4"/>
        <v>0</v>
      </c>
      <c r="H67" s="18">
        <f t="shared" si="4"/>
        <v>0</v>
      </c>
      <c r="I67" s="19">
        <v>6790</v>
      </c>
      <c r="J67" s="19">
        <v>65370</v>
      </c>
    </row>
    <row r="68" spans="1:10" ht="15" customHeight="1" x14ac:dyDescent="0.2">
      <c r="A68" s="16" t="s">
        <v>70</v>
      </c>
      <c r="B68" s="17">
        <v>1</v>
      </c>
      <c r="C68" s="18">
        <v>42</v>
      </c>
      <c r="D68" s="18">
        <v>46</v>
      </c>
      <c r="E68" s="19">
        <v>456</v>
      </c>
      <c r="F68" s="19">
        <v>558</v>
      </c>
      <c r="G68" s="18">
        <f t="shared" si="4"/>
        <v>498</v>
      </c>
      <c r="H68" s="18">
        <f t="shared" si="4"/>
        <v>604</v>
      </c>
      <c r="I68" s="19">
        <v>143316</v>
      </c>
      <c r="J68" s="19">
        <v>304035</v>
      </c>
    </row>
    <row r="69" spans="1:10" ht="15" customHeight="1" x14ac:dyDescent="0.2">
      <c r="A69" s="16" t="s">
        <v>71</v>
      </c>
      <c r="B69" s="17">
        <v>5</v>
      </c>
      <c r="C69" s="18">
        <v>1204</v>
      </c>
      <c r="D69" s="18">
        <v>1939</v>
      </c>
      <c r="E69" s="19">
        <v>0</v>
      </c>
      <c r="F69" s="19">
        <v>0</v>
      </c>
      <c r="G69" s="18">
        <f t="shared" si="4"/>
        <v>1204</v>
      </c>
      <c r="H69" s="18">
        <f t="shared" si="4"/>
        <v>1939</v>
      </c>
      <c r="I69" s="19">
        <v>110082</v>
      </c>
      <c r="J69" s="19">
        <v>280082</v>
      </c>
    </row>
    <row r="70" spans="1:10" ht="15" customHeight="1" x14ac:dyDescent="0.2">
      <c r="A70" s="16" t="s">
        <v>72</v>
      </c>
      <c r="B70" s="17">
        <v>2</v>
      </c>
      <c r="C70" s="18">
        <v>53</v>
      </c>
      <c r="D70" s="18">
        <v>404</v>
      </c>
      <c r="E70" s="27">
        <v>338</v>
      </c>
      <c r="F70" s="27">
        <v>531</v>
      </c>
      <c r="G70" s="18">
        <f t="shared" si="4"/>
        <v>391</v>
      </c>
      <c r="H70" s="18">
        <f t="shared" si="4"/>
        <v>935</v>
      </c>
      <c r="I70" s="19">
        <v>39693</v>
      </c>
      <c r="J70" s="19">
        <v>111202</v>
      </c>
    </row>
    <row r="71" spans="1:10" ht="15" customHeight="1" x14ac:dyDescent="0.2">
      <c r="A71" s="16" t="s">
        <v>73</v>
      </c>
      <c r="B71" s="19">
        <v>6</v>
      </c>
      <c r="C71" s="18">
        <v>23</v>
      </c>
      <c r="D71" s="18">
        <v>61</v>
      </c>
      <c r="E71" s="19">
        <v>31</v>
      </c>
      <c r="F71" s="19">
        <v>92</v>
      </c>
      <c r="G71" s="18">
        <f t="shared" si="4"/>
        <v>54</v>
      </c>
      <c r="H71" s="18">
        <f t="shared" si="4"/>
        <v>153</v>
      </c>
      <c r="I71" s="19">
        <v>31188</v>
      </c>
      <c r="J71" s="19">
        <v>86529</v>
      </c>
    </row>
    <row r="72" spans="1:10" ht="15" customHeight="1" x14ac:dyDescent="0.2">
      <c r="A72" s="16" t="s">
        <v>74</v>
      </c>
      <c r="B72" s="19">
        <v>1</v>
      </c>
      <c r="C72" s="28">
        <v>265</v>
      </c>
      <c r="D72" s="28">
        <v>400</v>
      </c>
      <c r="E72" s="26">
        <v>0</v>
      </c>
      <c r="F72" s="26">
        <v>0</v>
      </c>
      <c r="G72" s="18">
        <f t="shared" si="4"/>
        <v>265</v>
      </c>
      <c r="H72" s="18">
        <f t="shared" si="4"/>
        <v>400</v>
      </c>
      <c r="I72" s="19">
        <v>11346</v>
      </c>
      <c r="J72" s="19">
        <v>21265</v>
      </c>
    </row>
    <row r="73" spans="1:10" ht="15" customHeight="1" x14ac:dyDescent="0.2">
      <c r="A73" s="16" t="s">
        <v>75</v>
      </c>
      <c r="B73" s="19">
        <v>2</v>
      </c>
      <c r="C73" s="18">
        <v>100</v>
      </c>
      <c r="D73" s="18">
        <v>375</v>
      </c>
      <c r="E73" s="19">
        <v>0</v>
      </c>
      <c r="F73" s="19">
        <v>0</v>
      </c>
      <c r="G73" s="18">
        <f t="shared" si="4"/>
        <v>100</v>
      </c>
      <c r="H73" s="18">
        <f t="shared" si="4"/>
        <v>375</v>
      </c>
      <c r="I73" s="19">
        <v>9387</v>
      </c>
      <c r="J73" s="19">
        <v>66967</v>
      </c>
    </row>
    <row r="74" spans="1:10" ht="15" customHeight="1" x14ac:dyDescent="0.2">
      <c r="A74" s="16" t="s">
        <v>76</v>
      </c>
      <c r="B74" s="17">
        <v>2</v>
      </c>
      <c r="C74" s="18">
        <v>126</v>
      </c>
      <c r="D74" s="18">
        <v>321</v>
      </c>
      <c r="E74" s="19">
        <v>0</v>
      </c>
      <c r="F74" s="19">
        <v>0</v>
      </c>
      <c r="G74" s="18">
        <f t="shared" si="4"/>
        <v>126</v>
      </c>
      <c r="H74" s="18">
        <f t="shared" si="4"/>
        <v>321</v>
      </c>
      <c r="I74" s="19">
        <v>46231</v>
      </c>
      <c r="J74" s="19">
        <v>113793</v>
      </c>
    </row>
    <row r="75" spans="1:10" ht="15" customHeight="1" x14ac:dyDescent="0.2">
      <c r="A75" s="16" t="s">
        <v>77</v>
      </c>
      <c r="B75" s="17">
        <v>5</v>
      </c>
      <c r="C75" s="18">
        <v>411</v>
      </c>
      <c r="D75" s="18">
        <v>489</v>
      </c>
      <c r="E75" s="19">
        <v>9</v>
      </c>
      <c r="F75" s="19">
        <v>11</v>
      </c>
      <c r="G75" s="18">
        <f t="shared" si="4"/>
        <v>420</v>
      </c>
      <c r="H75" s="18">
        <f t="shared" si="4"/>
        <v>500</v>
      </c>
      <c r="I75" s="19">
        <v>41902</v>
      </c>
      <c r="J75" s="19">
        <v>61445</v>
      </c>
    </row>
    <row r="76" spans="1:10" ht="15" customHeight="1" x14ac:dyDescent="0.2">
      <c r="A76" s="14" t="s">
        <v>78</v>
      </c>
      <c r="B76" s="14">
        <f t="shared" ref="B76:F76" si="5">SUM(B77:B81)</f>
        <v>8</v>
      </c>
      <c r="C76" s="24">
        <f t="shared" si="5"/>
        <v>3708</v>
      </c>
      <c r="D76" s="24">
        <f t="shared" si="5"/>
        <v>9449</v>
      </c>
      <c r="E76" s="24">
        <f t="shared" si="5"/>
        <v>586</v>
      </c>
      <c r="F76" s="24">
        <f t="shared" si="5"/>
        <v>749</v>
      </c>
      <c r="G76" s="24">
        <f t="shared" si="2"/>
        <v>4294</v>
      </c>
      <c r="H76" s="24">
        <f t="shared" si="2"/>
        <v>10198</v>
      </c>
      <c r="I76" s="24">
        <f t="shared" ref="I76:J76" si="6">SUM(I77:I81)</f>
        <v>348878</v>
      </c>
      <c r="J76" s="24">
        <f t="shared" si="6"/>
        <v>1241084</v>
      </c>
    </row>
    <row r="77" spans="1:10" ht="15" customHeight="1" x14ac:dyDescent="0.2">
      <c r="A77" s="16" t="s">
        <v>79</v>
      </c>
      <c r="B77" s="17">
        <v>1</v>
      </c>
      <c r="C77" s="18">
        <v>814</v>
      </c>
      <c r="D77" s="18">
        <v>2178</v>
      </c>
      <c r="E77" s="19">
        <v>145</v>
      </c>
      <c r="F77" s="26">
        <v>216</v>
      </c>
      <c r="G77" s="18">
        <v>959</v>
      </c>
      <c r="H77" s="18">
        <v>2394</v>
      </c>
      <c r="I77" s="19">
        <v>102017</v>
      </c>
      <c r="J77" s="19">
        <v>353211</v>
      </c>
    </row>
    <row r="78" spans="1:10" ht="15" customHeight="1" x14ac:dyDescent="0.2">
      <c r="A78" s="16" t="s">
        <v>80</v>
      </c>
      <c r="B78" s="17">
        <v>1</v>
      </c>
      <c r="C78" s="18">
        <v>434</v>
      </c>
      <c r="D78" s="18">
        <v>924</v>
      </c>
      <c r="E78" s="19">
        <v>0</v>
      </c>
      <c r="F78" s="26">
        <v>0</v>
      </c>
      <c r="G78" s="18">
        <v>434</v>
      </c>
      <c r="H78" s="18">
        <v>924</v>
      </c>
      <c r="I78" s="19">
        <v>66395</v>
      </c>
      <c r="J78" s="19">
        <v>330369</v>
      </c>
    </row>
    <row r="79" spans="1:10" ht="15" customHeight="1" x14ac:dyDescent="0.2">
      <c r="A79" s="16" t="s">
        <v>81</v>
      </c>
      <c r="B79" s="17">
        <v>2</v>
      </c>
      <c r="C79" s="18">
        <v>972</v>
      </c>
      <c r="D79" s="18">
        <v>2055</v>
      </c>
      <c r="E79" s="19">
        <v>0</v>
      </c>
      <c r="F79" s="26">
        <v>0</v>
      </c>
      <c r="G79" s="18">
        <v>972</v>
      </c>
      <c r="H79" s="18">
        <v>2055</v>
      </c>
      <c r="I79" s="19">
        <v>81667</v>
      </c>
      <c r="J79" s="19">
        <v>225388</v>
      </c>
    </row>
    <row r="80" spans="1:10" ht="15" customHeight="1" x14ac:dyDescent="0.2">
      <c r="A80" s="16" t="s">
        <v>82</v>
      </c>
      <c r="B80" s="17">
        <v>1</v>
      </c>
      <c r="C80" s="18">
        <v>489</v>
      </c>
      <c r="D80" s="18">
        <v>2058</v>
      </c>
      <c r="E80" s="18">
        <v>0</v>
      </c>
      <c r="F80" s="18">
        <v>0</v>
      </c>
      <c r="G80" s="18">
        <v>489</v>
      </c>
      <c r="H80" s="18">
        <v>2058</v>
      </c>
      <c r="I80" s="19">
        <v>57944</v>
      </c>
      <c r="J80" s="18">
        <v>159573</v>
      </c>
    </row>
    <row r="81" spans="1:10" ht="15" customHeight="1" x14ac:dyDescent="0.2">
      <c r="A81" s="16" t="s">
        <v>83</v>
      </c>
      <c r="B81" s="17">
        <v>3</v>
      </c>
      <c r="C81" s="18">
        <v>999</v>
      </c>
      <c r="D81" s="18">
        <v>2234</v>
      </c>
      <c r="E81" s="19">
        <v>441</v>
      </c>
      <c r="F81" s="19">
        <v>533</v>
      </c>
      <c r="G81" s="18">
        <v>1440</v>
      </c>
      <c r="H81" s="18">
        <v>2767</v>
      </c>
      <c r="I81" s="19">
        <v>40855</v>
      </c>
      <c r="J81" s="19">
        <v>172543</v>
      </c>
    </row>
    <row r="82" spans="1:10" ht="15" customHeight="1" x14ac:dyDescent="0.2">
      <c r="A82" s="14" t="s">
        <v>84</v>
      </c>
      <c r="B82" s="24">
        <f t="shared" ref="B82:J82" si="7">SUM(B83:B88)</f>
        <v>6</v>
      </c>
      <c r="C82" s="24">
        <f t="shared" si="7"/>
        <v>864</v>
      </c>
      <c r="D82" s="24">
        <f t="shared" si="7"/>
        <v>1637</v>
      </c>
      <c r="E82" s="24">
        <f t="shared" si="7"/>
        <v>27</v>
      </c>
      <c r="F82" s="24">
        <f t="shared" si="7"/>
        <v>27</v>
      </c>
      <c r="G82" s="24">
        <f t="shared" si="7"/>
        <v>891</v>
      </c>
      <c r="H82" s="24">
        <f t="shared" si="7"/>
        <v>1664</v>
      </c>
      <c r="I82" s="24">
        <f t="shared" si="7"/>
        <v>102066</v>
      </c>
      <c r="J82" s="24">
        <f t="shared" si="7"/>
        <v>197028</v>
      </c>
    </row>
    <row r="83" spans="1:10" ht="15" customHeight="1" x14ac:dyDescent="0.2">
      <c r="A83" s="16" t="s">
        <v>85</v>
      </c>
      <c r="B83" s="19">
        <v>1</v>
      </c>
      <c r="C83" s="19">
        <v>45</v>
      </c>
      <c r="D83" s="19">
        <v>45</v>
      </c>
      <c r="E83" s="19">
        <v>0</v>
      </c>
      <c r="F83" s="19">
        <v>0</v>
      </c>
      <c r="G83" s="18">
        <v>45</v>
      </c>
      <c r="H83" s="18">
        <v>45</v>
      </c>
      <c r="I83" s="19">
        <v>5981</v>
      </c>
      <c r="J83" s="19">
        <v>8706</v>
      </c>
    </row>
    <row r="84" spans="1:10" x14ac:dyDescent="0.2">
      <c r="A84" s="16" t="s">
        <v>86</v>
      </c>
      <c r="B84" s="17">
        <v>1</v>
      </c>
      <c r="C84" s="18">
        <v>116</v>
      </c>
      <c r="D84" s="18">
        <v>284</v>
      </c>
      <c r="E84" s="19">
        <v>0</v>
      </c>
      <c r="F84" s="19">
        <v>0</v>
      </c>
      <c r="G84" s="18">
        <v>116</v>
      </c>
      <c r="H84" s="18">
        <v>284</v>
      </c>
      <c r="I84" s="19">
        <v>3423</v>
      </c>
      <c r="J84" s="19">
        <v>6906</v>
      </c>
    </row>
    <row r="85" spans="1:10" x14ac:dyDescent="0.2">
      <c r="A85" s="16" t="s">
        <v>87</v>
      </c>
      <c r="B85" s="17">
        <v>1</v>
      </c>
      <c r="C85" s="18">
        <v>580</v>
      </c>
      <c r="D85" s="18">
        <v>1029</v>
      </c>
      <c r="E85" s="19">
        <v>0</v>
      </c>
      <c r="F85" s="19">
        <v>0</v>
      </c>
      <c r="G85" s="18">
        <v>580</v>
      </c>
      <c r="H85" s="18">
        <v>1029</v>
      </c>
      <c r="I85" s="19">
        <v>30896</v>
      </c>
      <c r="J85" s="19">
        <v>37424</v>
      </c>
    </row>
    <row r="86" spans="1:10" ht="15" customHeight="1" x14ac:dyDescent="0.2">
      <c r="A86" s="16" t="s">
        <v>88</v>
      </c>
      <c r="B86" s="17">
        <v>1</v>
      </c>
      <c r="C86" s="18">
        <v>42</v>
      </c>
      <c r="D86" s="18">
        <v>69</v>
      </c>
      <c r="E86" s="19">
        <v>0</v>
      </c>
      <c r="F86" s="19">
        <v>0</v>
      </c>
      <c r="G86" s="18">
        <v>42</v>
      </c>
      <c r="H86" s="18">
        <v>69</v>
      </c>
      <c r="I86" s="19">
        <v>1302</v>
      </c>
      <c r="J86" s="19">
        <v>1681</v>
      </c>
    </row>
    <row r="87" spans="1:10" ht="15" customHeight="1" x14ac:dyDescent="0.2">
      <c r="A87" s="16" t="s">
        <v>89</v>
      </c>
      <c r="B87" s="2">
        <v>1</v>
      </c>
      <c r="C87" s="18">
        <v>9</v>
      </c>
      <c r="D87" s="18">
        <v>9</v>
      </c>
      <c r="E87" s="19">
        <v>27</v>
      </c>
      <c r="F87" s="19">
        <v>27</v>
      </c>
      <c r="G87" s="18">
        <v>36</v>
      </c>
      <c r="H87" s="18">
        <v>36</v>
      </c>
      <c r="I87" s="19">
        <v>22350</v>
      </c>
      <c r="J87" s="19">
        <v>31454</v>
      </c>
    </row>
    <row r="88" spans="1:10" ht="15" customHeight="1" x14ac:dyDescent="0.2">
      <c r="A88" s="16" t="s">
        <v>90</v>
      </c>
      <c r="B88" s="2">
        <v>1</v>
      </c>
      <c r="C88" s="18">
        <v>72</v>
      </c>
      <c r="D88" s="18">
        <v>201</v>
      </c>
      <c r="E88" s="19">
        <v>0</v>
      </c>
      <c r="F88" s="19">
        <v>0</v>
      </c>
      <c r="G88" s="18">
        <v>72</v>
      </c>
      <c r="H88" s="18">
        <v>201</v>
      </c>
      <c r="I88" s="19">
        <v>38114</v>
      </c>
      <c r="J88" s="19">
        <v>110857</v>
      </c>
    </row>
    <row r="89" spans="1:10" ht="15" customHeight="1" x14ac:dyDescent="0.2">
      <c r="A89" s="14" t="s">
        <v>91</v>
      </c>
      <c r="B89" s="24">
        <f>SUM(B90:B99)</f>
        <v>10</v>
      </c>
      <c r="C89" s="24">
        <f t="shared" ref="C89:J89" si="8">SUM(C90:C99)</f>
        <v>3032</v>
      </c>
      <c r="D89" s="24">
        <f t="shared" si="8"/>
        <v>7352</v>
      </c>
      <c r="E89" s="24">
        <f t="shared" si="8"/>
        <v>100</v>
      </c>
      <c r="F89" s="24">
        <f t="shared" si="8"/>
        <v>114</v>
      </c>
      <c r="G89" s="24">
        <f t="shared" si="8"/>
        <v>3132</v>
      </c>
      <c r="H89" s="24">
        <f t="shared" si="8"/>
        <v>7466</v>
      </c>
      <c r="I89" s="24">
        <f t="shared" si="8"/>
        <v>216324</v>
      </c>
      <c r="J89" s="24">
        <f t="shared" si="8"/>
        <v>725179</v>
      </c>
    </row>
    <row r="90" spans="1:10" ht="15" customHeight="1" x14ac:dyDescent="0.2">
      <c r="A90" s="16" t="s">
        <v>92</v>
      </c>
      <c r="B90" s="19">
        <v>1</v>
      </c>
      <c r="C90" s="18">
        <v>90</v>
      </c>
      <c r="D90" s="18">
        <v>90</v>
      </c>
      <c r="E90" s="18">
        <v>0</v>
      </c>
      <c r="F90" s="18">
        <v>0</v>
      </c>
      <c r="G90" s="18">
        <v>90</v>
      </c>
      <c r="H90" s="18">
        <v>90</v>
      </c>
      <c r="I90" s="19">
        <v>13149</v>
      </c>
      <c r="J90" s="19">
        <v>17057</v>
      </c>
    </row>
    <row r="91" spans="1:10" ht="15" customHeight="1" x14ac:dyDescent="0.2">
      <c r="A91" s="16" t="s">
        <v>93</v>
      </c>
      <c r="B91" s="19">
        <v>1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9">
        <v>29214</v>
      </c>
      <c r="J91" s="19">
        <v>86445</v>
      </c>
    </row>
    <row r="92" spans="1:10" ht="15" customHeight="1" x14ac:dyDescent="0.2">
      <c r="A92" s="16" t="s">
        <v>94</v>
      </c>
      <c r="B92" s="19">
        <v>1</v>
      </c>
      <c r="C92" s="18">
        <v>112</v>
      </c>
      <c r="D92" s="18">
        <v>300</v>
      </c>
      <c r="E92" s="18">
        <v>0</v>
      </c>
      <c r="F92" s="18">
        <v>0</v>
      </c>
      <c r="G92" s="18">
        <v>112</v>
      </c>
      <c r="H92" s="18">
        <v>300</v>
      </c>
      <c r="I92" s="19">
        <v>16718</v>
      </c>
      <c r="J92" s="19">
        <v>47062</v>
      </c>
    </row>
    <row r="93" spans="1:10" ht="15" customHeight="1" x14ac:dyDescent="0.2">
      <c r="A93" s="16" t="s">
        <v>95</v>
      </c>
      <c r="B93" s="19">
        <v>1</v>
      </c>
      <c r="C93" s="18">
        <v>482</v>
      </c>
      <c r="D93" s="18">
        <v>1418</v>
      </c>
      <c r="E93" s="18">
        <v>0</v>
      </c>
      <c r="F93" s="18">
        <v>0</v>
      </c>
      <c r="G93" s="18">
        <v>482</v>
      </c>
      <c r="H93" s="18">
        <v>1418</v>
      </c>
      <c r="I93" s="19">
        <v>15528</v>
      </c>
      <c r="J93" s="19">
        <v>71652</v>
      </c>
    </row>
    <row r="94" spans="1:10" ht="15" customHeight="1" x14ac:dyDescent="0.2">
      <c r="A94" s="16" t="s">
        <v>96</v>
      </c>
      <c r="B94" s="19">
        <v>1</v>
      </c>
      <c r="C94" s="18">
        <v>25</v>
      </c>
      <c r="D94" s="18">
        <v>50</v>
      </c>
      <c r="E94" s="18">
        <v>100</v>
      </c>
      <c r="F94" s="18">
        <v>114</v>
      </c>
      <c r="G94" s="18">
        <v>125</v>
      </c>
      <c r="H94" s="18">
        <v>164</v>
      </c>
      <c r="I94" s="19">
        <v>25784</v>
      </c>
      <c r="J94" s="19">
        <v>69032</v>
      </c>
    </row>
    <row r="95" spans="1:10" ht="15" customHeight="1" x14ac:dyDescent="0.2">
      <c r="A95" s="16" t="s">
        <v>97</v>
      </c>
      <c r="B95" s="19">
        <v>1</v>
      </c>
      <c r="C95" s="18">
        <v>547</v>
      </c>
      <c r="D95" s="18">
        <v>1334</v>
      </c>
      <c r="E95" s="18">
        <v>0</v>
      </c>
      <c r="F95" s="18">
        <v>0</v>
      </c>
      <c r="G95" s="18">
        <v>547</v>
      </c>
      <c r="H95" s="18">
        <v>1334</v>
      </c>
      <c r="I95" s="19">
        <v>27632</v>
      </c>
      <c r="J95" s="19">
        <v>131746</v>
      </c>
    </row>
    <row r="96" spans="1:10" ht="15" customHeight="1" x14ac:dyDescent="0.2">
      <c r="A96" s="16" t="s">
        <v>98</v>
      </c>
      <c r="B96" s="19">
        <v>1</v>
      </c>
      <c r="C96" s="18">
        <v>233</v>
      </c>
      <c r="D96" s="18">
        <v>674</v>
      </c>
      <c r="E96" s="18">
        <v>0</v>
      </c>
      <c r="F96" s="18">
        <v>0</v>
      </c>
      <c r="G96" s="18">
        <v>233</v>
      </c>
      <c r="H96" s="18">
        <v>674</v>
      </c>
      <c r="I96" s="19">
        <v>25385</v>
      </c>
      <c r="J96" s="19">
        <v>75203</v>
      </c>
    </row>
    <row r="97" spans="1:246" ht="15" customHeight="1" x14ac:dyDescent="0.2">
      <c r="A97" s="16" t="s">
        <v>99</v>
      </c>
      <c r="B97" s="19">
        <v>1</v>
      </c>
      <c r="C97" s="18">
        <v>309</v>
      </c>
      <c r="D97" s="18">
        <v>708</v>
      </c>
      <c r="E97" s="18">
        <v>0</v>
      </c>
      <c r="F97" s="18">
        <v>0</v>
      </c>
      <c r="G97" s="18">
        <v>309</v>
      </c>
      <c r="H97" s="18">
        <v>708</v>
      </c>
      <c r="I97" s="19">
        <v>15583</v>
      </c>
      <c r="J97" s="19">
        <v>48051</v>
      </c>
    </row>
    <row r="98" spans="1:246" ht="15" customHeight="1" x14ac:dyDescent="0.2">
      <c r="A98" s="16" t="s">
        <v>100</v>
      </c>
      <c r="B98" s="19">
        <v>1</v>
      </c>
      <c r="C98" s="18">
        <v>1017</v>
      </c>
      <c r="D98" s="18">
        <v>2028</v>
      </c>
      <c r="E98" s="18">
        <v>0</v>
      </c>
      <c r="F98" s="18">
        <v>0</v>
      </c>
      <c r="G98" s="18">
        <v>1017</v>
      </c>
      <c r="H98" s="18">
        <v>2028</v>
      </c>
      <c r="I98" s="19">
        <v>28266</v>
      </c>
      <c r="J98" s="19">
        <v>110178</v>
      </c>
    </row>
    <row r="99" spans="1:246" ht="15" customHeight="1" x14ac:dyDescent="0.2">
      <c r="A99" s="16" t="s">
        <v>101</v>
      </c>
      <c r="B99" s="19">
        <v>1</v>
      </c>
      <c r="C99" s="18">
        <v>217</v>
      </c>
      <c r="D99" s="18">
        <v>750</v>
      </c>
      <c r="E99" s="18">
        <v>0</v>
      </c>
      <c r="F99" s="18">
        <v>0</v>
      </c>
      <c r="G99" s="18">
        <v>217</v>
      </c>
      <c r="H99" s="18">
        <v>750</v>
      </c>
      <c r="I99" s="19">
        <v>19065</v>
      </c>
      <c r="J99" s="19">
        <v>68753</v>
      </c>
    </row>
    <row r="100" spans="1:246" ht="15" customHeight="1" x14ac:dyDescent="0.2">
      <c r="A100" s="14" t="s">
        <v>102</v>
      </c>
      <c r="B100" s="22">
        <f>SUM(B101:B106)</f>
        <v>6</v>
      </c>
      <c r="C100" s="22">
        <f t="shared" ref="C100:J100" si="9">SUM(C101:C106)</f>
        <v>1385</v>
      </c>
      <c r="D100" s="22">
        <f t="shared" si="9"/>
        <v>4767</v>
      </c>
      <c r="E100" s="22">
        <f t="shared" si="9"/>
        <v>0</v>
      </c>
      <c r="F100" s="22">
        <f t="shared" si="9"/>
        <v>0</v>
      </c>
      <c r="G100" s="22">
        <f t="shared" si="9"/>
        <v>1385</v>
      </c>
      <c r="H100" s="22">
        <f t="shared" si="9"/>
        <v>4767</v>
      </c>
      <c r="I100" s="22">
        <f t="shared" si="9"/>
        <v>142981</v>
      </c>
      <c r="J100" s="22">
        <f t="shared" si="9"/>
        <v>925997</v>
      </c>
    </row>
    <row r="101" spans="1:246" ht="15" customHeight="1" x14ac:dyDescent="0.2">
      <c r="A101" s="16" t="s">
        <v>92</v>
      </c>
      <c r="B101" s="18">
        <v>1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7713</v>
      </c>
      <c r="J101" s="19">
        <v>11710</v>
      </c>
    </row>
    <row r="102" spans="1:246" ht="15" customHeight="1" x14ac:dyDescent="0.2">
      <c r="A102" s="16" t="s">
        <v>103</v>
      </c>
      <c r="B102" s="18">
        <v>1</v>
      </c>
      <c r="C102" s="18">
        <v>253</v>
      </c>
      <c r="D102" s="18">
        <v>1171</v>
      </c>
      <c r="E102" s="18">
        <v>0</v>
      </c>
      <c r="F102" s="18">
        <v>0</v>
      </c>
      <c r="G102" s="18">
        <v>253</v>
      </c>
      <c r="H102" s="18">
        <v>1171</v>
      </c>
      <c r="I102" s="19">
        <v>18966</v>
      </c>
      <c r="J102" s="19">
        <v>177790</v>
      </c>
    </row>
    <row r="103" spans="1:246" ht="15" customHeight="1" x14ac:dyDescent="0.2">
      <c r="A103" s="16" t="s">
        <v>104</v>
      </c>
      <c r="B103" s="18">
        <v>1</v>
      </c>
      <c r="C103" s="18">
        <v>87</v>
      </c>
      <c r="D103" s="18">
        <v>302</v>
      </c>
      <c r="E103" s="18">
        <v>0</v>
      </c>
      <c r="F103" s="18">
        <v>0</v>
      </c>
      <c r="G103" s="18">
        <v>87</v>
      </c>
      <c r="H103" s="18">
        <v>302</v>
      </c>
      <c r="I103" s="19">
        <v>23050</v>
      </c>
      <c r="J103" s="19">
        <v>157759</v>
      </c>
    </row>
    <row r="104" spans="1:246" ht="15" customHeight="1" x14ac:dyDescent="0.2">
      <c r="A104" s="16" t="s">
        <v>105</v>
      </c>
      <c r="B104" s="18">
        <v>1</v>
      </c>
      <c r="C104" s="18">
        <v>325</v>
      </c>
      <c r="D104" s="18">
        <v>949</v>
      </c>
      <c r="E104" s="18">
        <v>0</v>
      </c>
      <c r="F104" s="18">
        <v>0</v>
      </c>
      <c r="G104" s="18">
        <v>325</v>
      </c>
      <c r="H104" s="18">
        <v>949</v>
      </c>
      <c r="I104" s="19">
        <v>35025</v>
      </c>
      <c r="J104" s="19">
        <v>177558</v>
      </c>
    </row>
    <row r="105" spans="1:246" ht="15" customHeight="1" x14ac:dyDescent="0.2">
      <c r="A105" s="16" t="s">
        <v>106</v>
      </c>
      <c r="B105" s="18">
        <v>1</v>
      </c>
      <c r="C105" s="18">
        <v>628</v>
      </c>
      <c r="D105" s="18">
        <v>1985</v>
      </c>
      <c r="E105" s="18">
        <v>0</v>
      </c>
      <c r="F105" s="18">
        <v>0</v>
      </c>
      <c r="G105" s="18">
        <v>628</v>
      </c>
      <c r="H105" s="18">
        <v>1985</v>
      </c>
      <c r="I105" s="19">
        <v>30233</v>
      </c>
      <c r="J105" s="19">
        <v>243401</v>
      </c>
    </row>
    <row r="106" spans="1:246" ht="15" customHeight="1" x14ac:dyDescent="0.2">
      <c r="A106" s="16" t="s">
        <v>107</v>
      </c>
      <c r="B106" s="17">
        <v>1</v>
      </c>
      <c r="C106" s="18">
        <v>92</v>
      </c>
      <c r="D106" s="18">
        <v>360</v>
      </c>
      <c r="E106" s="18">
        <v>0</v>
      </c>
      <c r="F106" s="18">
        <v>0</v>
      </c>
      <c r="G106" s="18">
        <v>92</v>
      </c>
      <c r="H106" s="18">
        <v>360</v>
      </c>
      <c r="I106" s="19">
        <v>27994</v>
      </c>
      <c r="J106" s="19">
        <v>157779</v>
      </c>
    </row>
    <row r="107" spans="1:246" ht="15" customHeight="1" x14ac:dyDescent="0.2">
      <c r="A107" s="14" t="s">
        <v>108</v>
      </c>
      <c r="B107" s="24">
        <f>SUM(B108:B121)</f>
        <v>18</v>
      </c>
      <c r="C107" s="24">
        <f>SUM(C108:C121)</f>
        <v>5298</v>
      </c>
      <c r="D107" s="24">
        <f t="shared" ref="D107:J107" si="10">SUM(D108:D121)</f>
        <v>5354</v>
      </c>
      <c r="E107" s="24">
        <f t="shared" si="10"/>
        <v>908</v>
      </c>
      <c r="F107" s="24">
        <f t="shared" si="10"/>
        <v>1108</v>
      </c>
      <c r="G107" s="24">
        <f t="shared" si="10"/>
        <v>6206</v>
      </c>
      <c r="H107" s="24">
        <f t="shared" si="10"/>
        <v>6462</v>
      </c>
      <c r="I107" s="24">
        <f t="shared" si="10"/>
        <v>512784</v>
      </c>
      <c r="J107" s="24">
        <f t="shared" si="10"/>
        <v>796317</v>
      </c>
    </row>
    <row r="108" spans="1:246" ht="15" customHeight="1" x14ac:dyDescent="0.2">
      <c r="A108" s="16" t="s">
        <v>109</v>
      </c>
      <c r="B108" s="19">
        <v>1</v>
      </c>
      <c r="C108" s="19">
        <v>106</v>
      </c>
      <c r="D108" s="19">
        <v>106</v>
      </c>
      <c r="E108" s="19">
        <v>391</v>
      </c>
      <c r="F108" s="19">
        <v>542</v>
      </c>
      <c r="G108" s="19">
        <v>497</v>
      </c>
      <c r="H108" s="19">
        <v>648</v>
      </c>
      <c r="I108" s="19">
        <v>3102</v>
      </c>
      <c r="J108" s="19">
        <v>4086</v>
      </c>
    </row>
    <row r="109" spans="1:246" ht="15" customHeight="1" x14ac:dyDescent="0.2">
      <c r="A109" s="16" t="s">
        <v>110</v>
      </c>
      <c r="B109" s="17">
        <v>2</v>
      </c>
      <c r="C109" s="18">
        <v>32</v>
      </c>
      <c r="D109" s="18">
        <v>32</v>
      </c>
      <c r="E109" s="19">
        <v>33</v>
      </c>
      <c r="F109" s="19">
        <v>38</v>
      </c>
      <c r="G109" s="18">
        <v>65</v>
      </c>
      <c r="H109" s="18">
        <v>70</v>
      </c>
      <c r="I109" s="23">
        <v>16296</v>
      </c>
      <c r="J109" s="19">
        <v>19318</v>
      </c>
    </row>
    <row r="110" spans="1:246" ht="15" customHeight="1" x14ac:dyDescent="0.2">
      <c r="A110" s="16" t="s">
        <v>111</v>
      </c>
      <c r="B110" s="17">
        <v>1</v>
      </c>
      <c r="C110" s="18">
        <v>0</v>
      </c>
      <c r="D110" s="18">
        <v>0</v>
      </c>
      <c r="E110" s="19">
        <v>0</v>
      </c>
      <c r="F110" s="19">
        <v>0</v>
      </c>
      <c r="G110" s="18">
        <v>0</v>
      </c>
      <c r="H110" s="18">
        <v>0</v>
      </c>
      <c r="I110" s="19">
        <v>5578</v>
      </c>
      <c r="J110" s="19">
        <v>9171</v>
      </c>
    </row>
    <row r="111" spans="1:246" ht="15" customHeight="1" x14ac:dyDescent="0.2">
      <c r="A111" s="16" t="s">
        <v>112</v>
      </c>
      <c r="B111" s="17">
        <v>2</v>
      </c>
      <c r="C111" s="29">
        <v>80</v>
      </c>
      <c r="D111" s="29">
        <v>80</v>
      </c>
      <c r="E111" s="29">
        <v>0</v>
      </c>
      <c r="F111" s="29">
        <v>0</v>
      </c>
      <c r="G111" s="18">
        <v>80</v>
      </c>
      <c r="H111" s="18">
        <v>80</v>
      </c>
      <c r="I111" s="29">
        <v>8798</v>
      </c>
      <c r="J111" s="29">
        <v>10585</v>
      </c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</row>
    <row r="112" spans="1:246" ht="15" customHeight="1" x14ac:dyDescent="0.2">
      <c r="A112" s="16" t="s">
        <v>113</v>
      </c>
      <c r="B112" s="17">
        <v>1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</row>
    <row r="113" spans="1:10" ht="15" customHeight="1" x14ac:dyDescent="0.2">
      <c r="A113" s="16" t="s">
        <v>114</v>
      </c>
      <c r="B113" s="17">
        <v>1</v>
      </c>
      <c r="C113" s="18">
        <v>157</v>
      </c>
      <c r="D113" s="18">
        <v>173</v>
      </c>
      <c r="E113" s="19">
        <v>250</v>
      </c>
      <c r="F113" s="19">
        <v>290</v>
      </c>
      <c r="G113" s="18">
        <v>407</v>
      </c>
      <c r="H113" s="18">
        <v>463</v>
      </c>
      <c r="I113" s="19">
        <v>20571</v>
      </c>
      <c r="J113" s="19">
        <v>21457</v>
      </c>
    </row>
    <row r="114" spans="1:10" ht="15" customHeight="1" x14ac:dyDescent="0.2">
      <c r="A114" s="16" t="s">
        <v>115</v>
      </c>
      <c r="B114" s="17">
        <v>1</v>
      </c>
      <c r="C114" s="18">
        <v>0</v>
      </c>
      <c r="D114" s="18">
        <v>0</v>
      </c>
      <c r="E114" s="19">
        <v>0</v>
      </c>
      <c r="F114" s="19">
        <v>0</v>
      </c>
      <c r="G114" s="18">
        <v>0</v>
      </c>
      <c r="H114" s="18">
        <v>0</v>
      </c>
      <c r="I114" s="19">
        <v>6268</v>
      </c>
      <c r="J114" s="19">
        <v>7646</v>
      </c>
    </row>
    <row r="115" spans="1:10" ht="15" customHeight="1" x14ac:dyDescent="0.2">
      <c r="A115" s="16" t="s">
        <v>116</v>
      </c>
      <c r="B115" s="17">
        <v>1</v>
      </c>
      <c r="C115" s="18">
        <v>0</v>
      </c>
      <c r="D115" s="18">
        <v>0</v>
      </c>
      <c r="E115" s="19">
        <v>0</v>
      </c>
      <c r="F115" s="19">
        <v>0</v>
      </c>
      <c r="G115" s="18">
        <v>0</v>
      </c>
      <c r="H115" s="18">
        <v>0</v>
      </c>
      <c r="I115" s="19">
        <v>2269</v>
      </c>
      <c r="J115" s="19">
        <v>2917</v>
      </c>
    </row>
    <row r="116" spans="1:10" ht="15" customHeight="1" x14ac:dyDescent="0.2">
      <c r="A116" s="16" t="s">
        <v>117</v>
      </c>
      <c r="B116" s="17">
        <v>2</v>
      </c>
      <c r="C116" s="18">
        <v>4665</v>
      </c>
      <c r="D116" s="18">
        <v>4705</v>
      </c>
      <c r="E116" s="19">
        <v>234</v>
      </c>
      <c r="F116" s="19">
        <v>238</v>
      </c>
      <c r="G116" s="18">
        <v>4899</v>
      </c>
      <c r="H116" s="18">
        <v>4943</v>
      </c>
      <c r="I116" s="19">
        <v>402646</v>
      </c>
      <c r="J116" s="19">
        <v>659686</v>
      </c>
    </row>
    <row r="117" spans="1:10" ht="15" customHeight="1" x14ac:dyDescent="0.2">
      <c r="A117" s="16" t="s">
        <v>118</v>
      </c>
      <c r="B117" s="17">
        <v>2</v>
      </c>
      <c r="C117" s="18">
        <v>115</v>
      </c>
      <c r="D117" s="18">
        <v>115</v>
      </c>
      <c r="E117" s="19">
        <v>0</v>
      </c>
      <c r="F117" s="19">
        <v>0</v>
      </c>
      <c r="G117" s="18">
        <v>115</v>
      </c>
      <c r="H117" s="18">
        <v>115</v>
      </c>
      <c r="I117" s="19">
        <v>13335</v>
      </c>
      <c r="J117" s="19">
        <v>14030</v>
      </c>
    </row>
    <row r="118" spans="1:10" ht="15" customHeight="1" x14ac:dyDescent="0.2">
      <c r="A118" s="16" t="s">
        <v>119</v>
      </c>
      <c r="B118" s="2">
        <v>1</v>
      </c>
      <c r="C118" s="19">
        <v>143</v>
      </c>
      <c r="D118" s="19">
        <v>143</v>
      </c>
      <c r="E118" s="2">
        <v>0</v>
      </c>
      <c r="F118" s="2">
        <v>0</v>
      </c>
      <c r="G118" s="18">
        <v>143</v>
      </c>
      <c r="H118" s="18">
        <v>143</v>
      </c>
      <c r="I118" s="19">
        <v>24973</v>
      </c>
      <c r="J118" s="19">
        <v>32051</v>
      </c>
    </row>
    <row r="119" spans="1:10" ht="15" customHeight="1" x14ac:dyDescent="0.2">
      <c r="A119" s="16" t="s">
        <v>120</v>
      </c>
      <c r="B119" s="17">
        <v>1</v>
      </c>
      <c r="C119" s="18">
        <v>0</v>
      </c>
      <c r="D119" s="18">
        <v>0</v>
      </c>
      <c r="E119" s="19">
        <v>0</v>
      </c>
      <c r="F119" s="19">
        <v>0</v>
      </c>
      <c r="G119" s="18">
        <v>0</v>
      </c>
      <c r="H119" s="18">
        <v>0</v>
      </c>
      <c r="I119" s="19">
        <v>538</v>
      </c>
      <c r="J119" s="19">
        <v>737</v>
      </c>
    </row>
    <row r="120" spans="1:10" ht="15" customHeight="1" x14ac:dyDescent="0.2">
      <c r="A120" s="16" t="s">
        <v>121</v>
      </c>
      <c r="B120" s="17">
        <v>1</v>
      </c>
      <c r="C120" s="18">
        <v>0</v>
      </c>
      <c r="D120" s="18">
        <v>0</v>
      </c>
      <c r="E120" s="19">
        <v>0</v>
      </c>
      <c r="F120" s="19">
        <v>0</v>
      </c>
      <c r="G120" s="18">
        <v>0</v>
      </c>
      <c r="H120" s="18">
        <v>0</v>
      </c>
      <c r="I120" s="19">
        <v>1079</v>
      </c>
      <c r="J120" s="19">
        <v>1284</v>
      </c>
    </row>
    <row r="121" spans="1:10" ht="15" customHeight="1" x14ac:dyDescent="0.2">
      <c r="A121" s="16" t="s">
        <v>122</v>
      </c>
      <c r="B121" s="17">
        <v>1</v>
      </c>
      <c r="C121" s="18">
        <v>0</v>
      </c>
      <c r="D121" s="18">
        <v>0</v>
      </c>
      <c r="E121" s="19">
        <v>0</v>
      </c>
      <c r="F121" s="19">
        <v>0</v>
      </c>
      <c r="G121" s="18">
        <v>0</v>
      </c>
      <c r="H121" s="18">
        <v>0</v>
      </c>
      <c r="I121" s="19">
        <v>7331</v>
      </c>
      <c r="J121" s="19">
        <v>13349</v>
      </c>
    </row>
    <row r="122" spans="1:10" ht="9" customHeight="1" x14ac:dyDescent="0.2">
      <c r="B122" s="17"/>
      <c r="E122" s="19"/>
      <c r="F122" s="19"/>
      <c r="I122" s="19"/>
      <c r="J122" s="19"/>
    </row>
    <row r="123" spans="1:10" ht="15" customHeight="1" x14ac:dyDescent="0.2">
      <c r="A123" s="31" t="s">
        <v>123</v>
      </c>
      <c r="B123" s="32">
        <f t="shared" ref="B123:J123" si="11">SUM(B9,B32,B59,B76,B82,B89,B100,B107)</f>
        <v>140</v>
      </c>
      <c r="C123" s="32">
        <f t="shared" si="11"/>
        <v>27679</v>
      </c>
      <c r="D123" s="32">
        <f t="shared" si="11"/>
        <v>46689</v>
      </c>
      <c r="E123" s="32">
        <f t="shared" si="11"/>
        <v>8674</v>
      </c>
      <c r="F123" s="32">
        <f t="shared" si="11"/>
        <v>10400</v>
      </c>
      <c r="G123" s="32">
        <f t="shared" si="11"/>
        <v>36353</v>
      </c>
      <c r="H123" s="32">
        <f t="shared" si="11"/>
        <v>57089</v>
      </c>
      <c r="I123" s="32">
        <f t="shared" si="11"/>
        <v>3372904</v>
      </c>
      <c r="J123" s="32">
        <f t="shared" si="11"/>
        <v>7618595</v>
      </c>
    </row>
    <row r="124" spans="1:10" ht="12.75" customHeight="1" x14ac:dyDescent="0.2">
      <c r="B124" s="2"/>
      <c r="E124" s="19"/>
      <c r="F124" s="19"/>
      <c r="I124" s="19"/>
      <c r="J124" s="19"/>
    </row>
    <row r="125" spans="1:10" ht="12.75" customHeight="1" x14ac:dyDescent="0.2">
      <c r="A125" s="33" t="s">
        <v>124</v>
      </c>
      <c r="B125" s="33"/>
      <c r="C125" s="33"/>
      <c r="D125" s="33"/>
      <c r="E125" s="19"/>
      <c r="F125" s="19"/>
      <c r="I125" s="19"/>
      <c r="J125" s="19"/>
    </row>
    <row r="126" spans="1:10" ht="12.75" customHeight="1" x14ac:dyDescent="0.2">
      <c r="A126" s="34" t="s">
        <v>125</v>
      </c>
      <c r="B126" s="34"/>
      <c r="C126" s="34"/>
      <c r="D126" s="34"/>
      <c r="E126" s="19"/>
      <c r="F126" s="19"/>
      <c r="I126" s="19"/>
      <c r="J126" s="19"/>
    </row>
    <row r="127" spans="1:10" ht="12.75" customHeight="1" x14ac:dyDescent="0.2">
      <c r="A127" s="33" t="s">
        <v>126</v>
      </c>
      <c r="B127" s="2"/>
      <c r="E127" s="19"/>
      <c r="F127" s="19"/>
      <c r="I127" s="19"/>
      <c r="J127" s="19"/>
    </row>
    <row r="128" spans="1:10" x14ac:dyDescent="0.2">
      <c r="B128" s="17"/>
      <c r="E128" s="19"/>
      <c r="F128" s="19"/>
      <c r="I128" s="19"/>
      <c r="J128" s="19"/>
    </row>
    <row r="129" spans="1:1" x14ac:dyDescent="0.2">
      <c r="A129" s="35" t="s">
        <v>127</v>
      </c>
    </row>
    <row r="130" spans="1:1" x14ac:dyDescent="0.2">
      <c r="A130" s="35" t="s">
        <v>128</v>
      </c>
    </row>
  </sheetData>
  <mergeCells count="11">
    <mergeCell ref="A126:D126"/>
    <mergeCell ref="A1:J1"/>
    <mergeCell ref="A2:J2"/>
    <mergeCell ref="A3:J3"/>
    <mergeCell ref="A5:A7"/>
    <mergeCell ref="C5:H5"/>
    <mergeCell ref="I5:J6"/>
    <mergeCell ref="B6:B7"/>
    <mergeCell ref="C6:D6"/>
    <mergeCell ref="E6:F6"/>
    <mergeCell ref="G6:H6"/>
  </mergeCells>
  <printOptions horizontalCentered="1"/>
  <pageMargins left="0.39" right="0.39" top="0.39" bottom="0.2" header="0.2" footer="0"/>
  <pageSetup scale="65" orientation="landscape" r:id="rId1"/>
  <headerFooter alignWithMargins="0"/>
  <rowBreaks count="2" manualBreakCount="2">
    <brk id="58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2025-04-24T20:36:50Z</dcterms:created>
  <dcterms:modified xsi:type="dcterms:W3CDTF">2025-04-24T20:37:01Z</dcterms:modified>
</cp:coreProperties>
</file>