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egres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3" i="1" l="1"/>
  <c r="D26" i="1" s="1"/>
  <c r="C26" i="1"/>
  <c r="C41" i="1" s="1"/>
  <c r="C22" i="1"/>
  <c r="D22" i="1" s="1"/>
  <c r="C17" i="1"/>
  <c r="C39" i="1" s="1"/>
  <c r="C13" i="1"/>
  <c r="C38" i="1" s="1"/>
  <c r="C7" i="1"/>
  <c r="C37" i="1" s="1"/>
  <c r="C40" i="1" l="1"/>
  <c r="C43" i="1" s="1"/>
  <c r="D7" i="1"/>
  <c r="D13" i="1"/>
  <c r="D17" i="1"/>
</calcChain>
</file>

<file path=xl/sharedStrings.xml><?xml version="1.0" encoding="utf-8"?>
<sst xmlns="http://schemas.openxmlformats.org/spreadsheetml/2006/main" count="43" uniqueCount="38">
  <si>
    <t>UNAM. PRESUPUESTO</t>
  </si>
  <si>
    <t>PRESUPUESTO DE EGRESOS 2025</t>
  </si>
  <si>
    <t>(PESOS)</t>
  </si>
  <si>
    <t>Función / Programa</t>
  </si>
  <si>
    <t>Monto</t>
  </si>
  <si>
    <t>Porcentaje</t>
  </si>
  <si>
    <t>1.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</si>
  <si>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</si>
  <si>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</si>
  <si>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</si>
  <si>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</si>
  <si>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</si>
  <si>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</si>
  <si>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2.</t>
  </si>
  <si>
    <t>Docencia. Nivel Bachillerato</t>
  </si>
  <si>
    <t>21 Educación Media Superior</t>
  </si>
  <si>
    <t>22 Desarrollo Académico</t>
  </si>
  <si>
    <t>23 Servicios de Apoyo Administrativo</t>
  </si>
  <si>
    <t>3.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</si>
  <si>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</si>
  <si>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</si>
  <si>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</si>
  <si>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</si>
  <si>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</si>
  <si>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4.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</si>
  <si>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</si>
  <si>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</si>
  <si>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</si>
  <si>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</si>
  <si>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</si>
  <si>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</si>
  <si>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</si>
  <si>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52 Prestaciones Insttutcionales</t>
  </si>
  <si>
    <t>53 Servicios Administrativos Institucionales</t>
  </si>
  <si>
    <t>54 Vigilancia y Fiscalización</t>
  </si>
  <si>
    <t>55 Servicios de Apoyo a la Comunidad</t>
  </si>
  <si>
    <t>T O T A L</t>
  </si>
  <si>
    <t>FUENTE: Presupuesto 2025,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</si>
</sst>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2" applyFont="1" applyAlignment="1">
      <alignment horizontal="center" vertical="center" wrapText="1"/>
    </xf>
    <xf numFmtId="0" fontId="3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3" fontId="4" fillId="0" borderId="0" xfId="2" applyNumberFormat="1" applyFont="1" applyAlignment="1">
      <alignment horizontal="centerContinuous" vertical="center"/>
    </xf>
    <xf numFmtId="0" fontId="5" fillId="2" borderId="0" xfId="2" applyFont="1" applyFill="1" applyAlignment="1">
      <alignment horizontal="center" vertical="center" wrapText="1"/>
    </xf>
    <xf numFmtId="3" fontId="5" fillId="2" borderId="0" xfId="2" applyNumberFormat="1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0" fontId="1" fillId="0" borderId="0" xfId="2"/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3" fontId="4" fillId="0" borderId="0" xfId="2" applyNumberFormat="1" applyFont="1" applyAlignment="1">
      <alignment horizontal="center" vertical="center"/>
    </xf>
    <xf numFmtId="0" fontId="2" fillId="0" borderId="0" xfId="2" quotePrefix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Alignment="1">
      <alignment horizontal="left" vertical="center"/>
    </xf>
    <xf numFmtId="3" fontId="4" fillId="0" borderId="0" xfId="2" applyNumberFormat="1" applyFont="1"/>
    <xf numFmtId="10" fontId="2" fillId="0" borderId="0" xfId="1" applyNumberFormat="1" applyFont="1" applyBorder="1"/>
    <xf numFmtId="10" fontId="4" fillId="0" borderId="0" xfId="1" applyNumberFormat="1" applyFont="1" applyBorder="1"/>
    <xf numFmtId="0" fontId="4" fillId="0" borderId="0" xfId="2" applyFont="1"/>
    <xf numFmtId="10" fontId="0" fillId="0" borderId="0" xfId="1" applyNumberFormat="1" applyFont="1" applyBorder="1"/>
    <xf numFmtId="2" fontId="4" fillId="0" borderId="0" xfId="2" applyNumberFormat="1" applyFont="1"/>
    <xf numFmtId="0" fontId="2" fillId="2" borderId="0" xfId="2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/>
    </xf>
    <xf numFmtId="9" fontId="2" fillId="2" borderId="0" xfId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/>
    <xf numFmtId="9" fontId="6" fillId="0" borderId="0" xfId="2" applyNumberFormat="1" applyFont="1"/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0" xfId="2" applyFont="1"/>
    <xf numFmtId="0" fontId="3" fillId="0" borderId="0" xfId="2" applyFont="1" applyAlignment="1">
      <alignment horizontal="right"/>
    </xf>
    <xf numFmtId="3" fontId="3" fillId="0" borderId="0" xfId="2" applyNumberFormat="1" applyFon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2025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B2-4E07-9F10-B140170C7FFD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B2-4E07-9F10-B140170C7FFD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B2-4E07-9F10-B140170C7FFD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B2-4E07-9F10-B140170C7FFD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1B2-4E07-9F10-B140170C7FFD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2-4E07-9F10-B140170C7FFD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2-4E07-9F10-B140170C7FFD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B2-4E07-9F10-B140170C7FFD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B2-4E07-9F10-B140170C7F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egresos!$B$37:$B$41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egresos!$C$37:$C$41</c:f>
              <c:numCache>
                <c:formatCode>#,##0</c:formatCode>
                <c:ptCount val="5"/>
                <c:pt idx="0">
                  <c:v>28151358245</c:v>
                </c:pt>
                <c:pt idx="1">
                  <c:v>7907735155</c:v>
                </c:pt>
                <c:pt idx="2">
                  <c:v>15034237313</c:v>
                </c:pt>
                <c:pt idx="3">
                  <c:v>4310286389</c:v>
                </c:pt>
                <c:pt idx="4">
                  <c:v>2681468220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1B2-4E07-9F10-B140170C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34</xdr:row>
      <xdr:rowOff>6350</xdr:rowOff>
    </xdr:from>
    <xdr:to>
      <xdr:col>3</xdr:col>
      <xdr:colOff>771525</xdr:colOff>
      <xdr:row>54</xdr:row>
      <xdr:rowOff>139700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10%20presupuesto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egresos"/>
    </sheetNames>
    <sheetDataSet>
      <sheetData sheetId="0"/>
      <sheetData sheetId="1">
        <row r="37">
          <cell r="B37" t="str">
            <v>Docencia. Nivel Superior</v>
          </cell>
          <cell r="C37">
            <v>28151358245</v>
          </cell>
        </row>
        <row r="38">
          <cell r="B38" t="str">
            <v>Docencia. Nivel Bachillerato</v>
          </cell>
          <cell r="C38">
            <v>7907735155</v>
          </cell>
        </row>
        <row r="39">
          <cell r="B39" t="str">
            <v>Investigación</v>
          </cell>
          <cell r="C39">
            <v>15034237313</v>
          </cell>
        </row>
        <row r="40">
          <cell r="B40" t="str">
            <v>Extensión Universitaria</v>
          </cell>
          <cell r="C40">
            <v>4310286389</v>
          </cell>
        </row>
        <row r="41">
          <cell r="B41" t="str">
            <v>Gestión Institucional</v>
          </cell>
          <cell r="C41">
            <v>2681468220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E166"/>
  <sheetViews>
    <sheetView tabSelected="1" workbookViewId="0">
      <selection activeCell="C13" activeCellId="1" sqref="C7 C13"/>
    </sheetView>
  </sheetViews>
  <sheetFormatPr baseColWidth="10" defaultColWidth="10.7109375" defaultRowHeight="12" x14ac:dyDescent="0.2"/>
  <cols>
    <col min="1" max="1" width="4.140625" style="35" customWidth="1"/>
    <col min="2" max="2" width="51" style="2" customWidth="1"/>
    <col min="3" max="3" width="16" style="36" customWidth="1"/>
    <col min="4" max="4" width="12.85546875" style="2" customWidth="1"/>
    <col min="5" max="5" width="12.7109375" style="2" bestFit="1" customWidth="1"/>
    <col min="6" max="7" width="10.7109375" style="2"/>
    <col min="8" max="8" width="14.85546875" style="2" bestFit="1" customWidth="1"/>
    <col min="9" max="9" width="11.28515625" style="2" bestFit="1" customWidth="1"/>
    <col min="10" max="16384" width="10.7109375" style="2"/>
  </cols>
  <sheetData>
    <row r="1" spans="1:5" ht="15" customHeight="1" x14ac:dyDescent="0.2">
      <c r="A1" s="1" t="s">
        <v>0</v>
      </c>
      <c r="B1" s="1"/>
      <c r="C1" s="1"/>
      <c r="D1" s="1"/>
    </row>
    <row r="2" spans="1:5" ht="15" customHeight="1" x14ac:dyDescent="0.2">
      <c r="A2" s="3" t="s">
        <v>1</v>
      </c>
      <c r="B2" s="3"/>
      <c r="C2" s="3"/>
      <c r="D2" s="3"/>
    </row>
    <row r="3" spans="1:5" ht="15" customHeight="1" x14ac:dyDescent="0.2">
      <c r="A3" s="3" t="s">
        <v>2</v>
      </c>
      <c r="B3" s="3"/>
      <c r="C3" s="3"/>
      <c r="D3" s="3"/>
    </row>
    <row r="4" spans="1:5" ht="12.75" x14ac:dyDescent="0.2">
      <c r="A4" s="4"/>
      <c r="B4" s="5"/>
      <c r="C4" s="6"/>
    </row>
    <row r="5" spans="1:5" ht="15" customHeight="1" x14ac:dyDescent="0.2">
      <c r="A5" s="7" t="s">
        <v>3</v>
      </c>
      <c r="B5" s="7"/>
      <c r="C5" s="8" t="s">
        <v>4</v>
      </c>
      <c r="D5" s="9" t="s">
        <v>5</v>
      </c>
      <c r="E5" s="10"/>
    </row>
    <row r="6" spans="1:5" ht="9" customHeight="1" x14ac:dyDescent="0.2">
      <c r="A6" s="11"/>
      <c r="B6" s="12"/>
      <c r="C6" s="13"/>
    </row>
    <row r="7" spans="1:5" s="18" customFormat="1" ht="15" customHeight="1" x14ac:dyDescent="0.2">
      <c r="A7" s="14" t="s">
        <v>6</v>
      </c>
      <c r="B7" s="15" t="s">
        <v>7</v>
      </c>
      <c r="C7" s="16">
        <f>SUM(C8:C12)</f>
        <v>28151358245</v>
      </c>
      <c r="D7" s="17">
        <f>C7/$C$33</f>
        <v>0.48465725906986901</v>
      </c>
    </row>
    <row r="8" spans="1:5" s="18" customFormat="1" ht="15" customHeight="1" x14ac:dyDescent="0.2">
      <c r="A8" s="14"/>
      <c r="B8" s="19" t="s">
        <v>8</v>
      </c>
      <c r="C8" s="20">
        <v>20111264768</v>
      </c>
      <c r="D8" s="21"/>
    </row>
    <row r="9" spans="1:5" s="23" customFormat="1" ht="15" customHeight="1" x14ac:dyDescent="0.2">
      <c r="A9" s="14"/>
      <c r="B9" s="19" t="s">
        <v>9</v>
      </c>
      <c r="C9" s="20">
        <v>2314511255</v>
      </c>
      <c r="D9" s="22"/>
    </row>
    <row r="10" spans="1:5" s="23" customFormat="1" ht="15" customHeight="1" x14ac:dyDescent="0.2">
      <c r="A10" s="14"/>
      <c r="B10" s="19" t="s">
        <v>10</v>
      </c>
      <c r="C10" s="20">
        <v>2128287018</v>
      </c>
      <c r="D10" s="22"/>
      <c r="E10" s="20"/>
    </row>
    <row r="11" spans="1:5" s="23" customFormat="1" ht="15" customHeight="1" x14ac:dyDescent="0.2">
      <c r="A11" s="14"/>
      <c r="B11" s="19" t="s">
        <v>11</v>
      </c>
      <c r="C11" s="20">
        <v>2761749231</v>
      </c>
      <c r="D11" s="22"/>
    </row>
    <row r="12" spans="1:5" s="23" customFormat="1" ht="15" customHeight="1" x14ac:dyDescent="0.2">
      <c r="A12" s="14"/>
      <c r="B12" s="19" t="s">
        <v>12</v>
      </c>
      <c r="C12" s="20">
        <v>835545973</v>
      </c>
      <c r="D12" s="22"/>
    </row>
    <row r="13" spans="1:5" s="23" customFormat="1" ht="15" customHeight="1" x14ac:dyDescent="0.2">
      <c r="A13" s="14" t="s">
        <v>13</v>
      </c>
      <c r="B13" s="15" t="s">
        <v>14</v>
      </c>
      <c r="C13" s="16">
        <f>SUM(C14:C16)</f>
        <v>7907735155</v>
      </c>
      <c r="D13" s="17">
        <f>C13/$C$33</f>
        <v>0.13614054470545656</v>
      </c>
      <c r="E13" s="10"/>
    </row>
    <row r="14" spans="1:5" s="23" customFormat="1" ht="15" customHeight="1" x14ac:dyDescent="0.2">
      <c r="A14" s="14"/>
      <c r="B14" s="19" t="s">
        <v>15</v>
      </c>
      <c r="C14" s="20">
        <v>6807264728</v>
      </c>
      <c r="D14" s="22"/>
      <c r="E14" s="20"/>
    </row>
    <row r="15" spans="1:5" s="23" customFormat="1" ht="15" customHeight="1" x14ac:dyDescent="0.2">
      <c r="A15" s="14"/>
      <c r="B15" s="19" t="s">
        <v>16</v>
      </c>
      <c r="C15" s="20">
        <v>842451353</v>
      </c>
      <c r="D15" s="22"/>
    </row>
    <row r="16" spans="1:5" s="23" customFormat="1" ht="15" customHeight="1" x14ac:dyDescent="0.2">
      <c r="A16" s="14"/>
      <c r="B16" s="19" t="s">
        <v>17</v>
      </c>
      <c r="C16" s="20">
        <v>258019074</v>
      </c>
      <c r="D16" s="22"/>
    </row>
    <row r="17" spans="1:4" s="18" customFormat="1" ht="15" customHeight="1" x14ac:dyDescent="0.2">
      <c r="A17" s="14" t="s">
        <v>18</v>
      </c>
      <c r="B17" s="15" t="s">
        <v>19</v>
      </c>
      <c r="C17" s="16">
        <f>SUM(C18:C21)</f>
        <v>15034237313</v>
      </c>
      <c r="D17" s="17">
        <f>C17/$C$33</f>
        <v>0.25883128568472141</v>
      </c>
    </row>
    <row r="18" spans="1:4" s="23" customFormat="1" ht="15" customHeight="1" x14ac:dyDescent="0.2">
      <c r="A18" s="14"/>
      <c r="B18" s="19" t="s">
        <v>20</v>
      </c>
      <c r="C18" s="20">
        <v>9539057425</v>
      </c>
      <c r="D18" s="22"/>
    </row>
    <row r="19" spans="1:4" s="23" customFormat="1" ht="15" customHeight="1" x14ac:dyDescent="0.2">
      <c r="A19" s="14"/>
      <c r="B19" s="19" t="s">
        <v>21</v>
      </c>
      <c r="C19" s="20">
        <v>3382633298</v>
      </c>
      <c r="D19" s="22"/>
    </row>
    <row r="20" spans="1:4" s="23" customFormat="1" ht="15" customHeight="1" x14ac:dyDescent="0.2">
      <c r="A20" s="14"/>
      <c r="B20" s="19" t="s">
        <v>22</v>
      </c>
      <c r="C20" s="20">
        <v>1611386639</v>
      </c>
      <c r="D20" s="22"/>
    </row>
    <row r="21" spans="1:4" s="23" customFormat="1" ht="15" customHeight="1" x14ac:dyDescent="0.2">
      <c r="A21" s="14"/>
      <c r="B21" s="19" t="s">
        <v>23</v>
      </c>
      <c r="C21" s="20">
        <v>501159951</v>
      </c>
      <c r="D21" s="22"/>
    </row>
    <row r="22" spans="1:4" s="18" customFormat="1" ht="15" customHeight="1" x14ac:dyDescent="0.2">
      <c r="A22" s="14" t="s">
        <v>24</v>
      </c>
      <c r="B22" s="15" t="s">
        <v>25</v>
      </c>
      <c r="C22" s="16">
        <f>SUM(C23:C25)</f>
        <v>4310286389</v>
      </c>
      <c r="D22" s="17">
        <f>C22/$C$33</f>
        <v>7.4206422614437634E-2</v>
      </c>
    </row>
    <row r="23" spans="1:4" s="23" customFormat="1" ht="15" customHeight="1" x14ac:dyDescent="0.25">
      <c r="A23" s="14"/>
      <c r="B23" s="12" t="s">
        <v>26</v>
      </c>
      <c r="C23" s="20">
        <v>2919546147</v>
      </c>
      <c r="D23" s="24"/>
    </row>
    <row r="24" spans="1:4" s="23" customFormat="1" ht="15" customHeight="1" x14ac:dyDescent="0.2">
      <c r="A24" s="14"/>
      <c r="B24" s="12" t="s">
        <v>27</v>
      </c>
      <c r="C24" s="20">
        <v>1144817847</v>
      </c>
      <c r="D24" s="22"/>
    </row>
    <row r="25" spans="1:4" s="23" customFormat="1" ht="15" customHeight="1" x14ac:dyDescent="0.2">
      <c r="A25" s="14"/>
      <c r="B25" s="12" t="s">
        <v>28</v>
      </c>
      <c r="C25" s="20">
        <v>245922395</v>
      </c>
      <c r="D25" s="22"/>
    </row>
    <row r="26" spans="1:4" s="23" customFormat="1" ht="15" customHeight="1" x14ac:dyDescent="0.2">
      <c r="A26" s="14" t="s">
        <v>29</v>
      </c>
      <c r="B26" s="15" t="s">
        <v>30</v>
      </c>
      <c r="C26" s="16">
        <f>SUM(C27:C31)</f>
        <v>2681468220</v>
      </c>
      <c r="D26" s="17">
        <f>C26/$C$33</f>
        <v>4.6164487925515384E-2</v>
      </c>
    </row>
    <row r="27" spans="1:4" s="23" customFormat="1" ht="15" customHeight="1" x14ac:dyDescent="0.2">
      <c r="A27" s="12"/>
      <c r="B27" s="12" t="s">
        <v>31</v>
      </c>
      <c r="C27" s="20">
        <v>652065260</v>
      </c>
      <c r="D27" s="10"/>
    </row>
    <row r="28" spans="1:4" s="23" customFormat="1" ht="15" customHeight="1" x14ac:dyDescent="0.2">
      <c r="A28" s="12"/>
      <c r="B28" s="12" t="s">
        <v>32</v>
      </c>
      <c r="C28" s="20">
        <v>337895391</v>
      </c>
      <c r="D28" s="25"/>
    </row>
    <row r="29" spans="1:4" s="23" customFormat="1" ht="15" customHeight="1" x14ac:dyDescent="0.2">
      <c r="A29" s="12"/>
      <c r="B29" s="12" t="s">
        <v>33</v>
      </c>
      <c r="C29" s="20">
        <v>992148190</v>
      </c>
      <c r="D29" s="25"/>
    </row>
    <row r="30" spans="1:4" s="23" customFormat="1" ht="15" customHeight="1" x14ac:dyDescent="0.2">
      <c r="A30" s="12"/>
      <c r="B30" s="12" t="s">
        <v>34</v>
      </c>
      <c r="C30" s="20">
        <v>122250359</v>
      </c>
      <c r="D30" s="25"/>
    </row>
    <row r="31" spans="1:4" s="23" customFormat="1" ht="15" customHeight="1" x14ac:dyDescent="0.2">
      <c r="A31" s="12"/>
      <c r="B31" s="12" t="s">
        <v>35</v>
      </c>
      <c r="C31" s="20">
        <v>577109020</v>
      </c>
      <c r="D31" s="25"/>
    </row>
    <row r="32" spans="1:4" s="23" customFormat="1" ht="9" customHeight="1" x14ac:dyDescent="0.2">
      <c r="A32" s="12"/>
      <c r="B32" s="12"/>
      <c r="C32" s="11"/>
      <c r="D32" s="25"/>
    </row>
    <row r="33" spans="1:4" s="18" customFormat="1" ht="15" customHeight="1" x14ac:dyDescent="0.2">
      <c r="A33" s="26" t="s">
        <v>36</v>
      </c>
      <c r="B33" s="26"/>
      <c r="C33" s="27">
        <f>SUM(C26,C22,C17,C13,C7)</f>
        <v>58085085322</v>
      </c>
      <c r="D33" s="28">
        <v>1</v>
      </c>
    </row>
    <row r="34" spans="1:4" s="23" customFormat="1" ht="12.75" customHeight="1" x14ac:dyDescent="0.2"/>
    <row r="35" spans="1:4" s="29" customFormat="1" ht="12.75" customHeight="1" x14ac:dyDescent="0.2"/>
    <row r="36" spans="1:4" s="29" customFormat="1" ht="12.75" customHeight="1" x14ac:dyDescent="0.2"/>
    <row r="37" spans="1:4" s="29" customFormat="1" ht="13.5" customHeight="1" x14ac:dyDescent="0.2">
      <c r="B37" s="29" t="s">
        <v>7</v>
      </c>
      <c r="C37" s="30">
        <f>C7</f>
        <v>28151358245</v>
      </c>
      <c r="D37" s="31">
        <v>0.47</v>
      </c>
    </row>
    <row r="38" spans="1:4" s="29" customFormat="1" ht="13.5" customHeight="1" x14ac:dyDescent="0.2">
      <c r="B38" s="29" t="s">
        <v>14</v>
      </c>
      <c r="C38" s="30">
        <f>C13</f>
        <v>7907735155</v>
      </c>
      <c r="D38" s="31">
        <v>0.14000000000000001</v>
      </c>
    </row>
    <row r="39" spans="1:4" s="29" customFormat="1" ht="13.5" customHeight="1" x14ac:dyDescent="0.2">
      <c r="B39" s="29" t="s">
        <v>19</v>
      </c>
      <c r="C39" s="30">
        <f>C17</f>
        <v>15034237313</v>
      </c>
      <c r="D39" s="31">
        <v>0.26</v>
      </c>
    </row>
    <row r="40" spans="1:4" s="29" customFormat="1" ht="13.5" customHeight="1" x14ac:dyDescent="0.2">
      <c r="B40" s="29" t="s">
        <v>25</v>
      </c>
      <c r="C40" s="30">
        <f>C22</f>
        <v>4310286389</v>
      </c>
      <c r="D40" s="31">
        <v>0.08</v>
      </c>
    </row>
    <row r="41" spans="1:4" s="29" customFormat="1" ht="13.5" customHeight="1" x14ac:dyDescent="0.2">
      <c r="B41" s="29" t="s">
        <v>30</v>
      </c>
      <c r="C41" s="30">
        <f>C26</f>
        <v>2681468220</v>
      </c>
      <c r="D41" s="31">
        <v>0.05</v>
      </c>
    </row>
    <row r="42" spans="1:4" s="29" customFormat="1" ht="12.75" x14ac:dyDescent="0.2"/>
    <row r="43" spans="1:4" s="29" customFormat="1" ht="12.75" x14ac:dyDescent="0.2">
      <c r="B43" s="32"/>
      <c r="C43" s="30">
        <f>SUM(C37:C41)</f>
        <v>58085085322</v>
      </c>
    </row>
    <row r="44" spans="1:4" s="29" customFormat="1" ht="12.75" x14ac:dyDescent="0.2"/>
    <row r="45" spans="1:4" s="29" customFormat="1" ht="12.75" x14ac:dyDescent="0.2"/>
    <row r="46" spans="1:4" s="29" customFormat="1" ht="12.75" x14ac:dyDescent="0.2"/>
    <row r="47" spans="1:4" s="29" customFormat="1" ht="12.75" x14ac:dyDescent="0.2"/>
    <row r="48" spans="1:4" s="29" customFormat="1" ht="12.75" x14ac:dyDescent="0.2"/>
    <row r="49" spans="1:1" s="29" customFormat="1" ht="12.75" x14ac:dyDescent="0.2"/>
    <row r="50" spans="1:1" s="29" customFormat="1" ht="12.75" x14ac:dyDescent="0.2"/>
    <row r="51" spans="1:1" s="29" customFormat="1" ht="12.75" x14ac:dyDescent="0.2"/>
    <row r="52" spans="1:1" s="29" customFormat="1" ht="12.75" x14ac:dyDescent="0.2"/>
    <row r="53" spans="1:1" s="29" customFormat="1" ht="12.75" x14ac:dyDescent="0.2"/>
    <row r="54" spans="1:1" s="29" customFormat="1" ht="12.75" x14ac:dyDescent="0.2"/>
    <row r="55" spans="1:1" s="23" customFormat="1" ht="12.75" x14ac:dyDescent="0.2"/>
    <row r="56" spans="1:1" s="23" customFormat="1" ht="12.75" x14ac:dyDescent="0.2">
      <c r="A56" s="33" t="s">
        <v>37</v>
      </c>
    </row>
    <row r="57" spans="1:1" s="23" customFormat="1" ht="12.75" x14ac:dyDescent="0.2"/>
    <row r="58" spans="1:1" s="23" customFormat="1" ht="9.75" customHeight="1" x14ac:dyDescent="0.2"/>
    <row r="59" spans="1:1" s="23" customFormat="1" ht="12.75" x14ac:dyDescent="0.2"/>
    <row r="60" spans="1:1" s="23" customFormat="1" ht="12.75" x14ac:dyDescent="0.2"/>
    <row r="61" spans="1:1" s="23" customFormat="1" ht="12.75" x14ac:dyDescent="0.2">
      <c r="A61" s="34"/>
    </row>
    <row r="62" spans="1:1" s="23" customFormat="1" ht="12.75" x14ac:dyDescent="0.2"/>
    <row r="63" spans="1:1" s="23" customFormat="1" ht="12.75" x14ac:dyDescent="0.2"/>
    <row r="64" spans="1:1" s="23" customFormat="1" ht="12.75" x14ac:dyDescent="0.2"/>
    <row r="65" s="23" customFormat="1" ht="12.75" x14ac:dyDescent="0.2"/>
    <row r="66" s="23" customFormat="1" ht="12.75" x14ac:dyDescent="0.2"/>
    <row r="67" s="23" customFormat="1" ht="12.75" x14ac:dyDescent="0.2"/>
    <row r="68" s="23" customFormat="1" ht="12.75" x14ac:dyDescent="0.2"/>
    <row r="69" s="23" customFormat="1" ht="12.75" x14ac:dyDescent="0.2"/>
    <row r="70" s="23" customFormat="1" ht="12.75" x14ac:dyDescent="0.2"/>
    <row r="71" s="23" customFormat="1" ht="12.75" x14ac:dyDescent="0.2"/>
    <row r="72" s="23" customFormat="1" ht="12.75" x14ac:dyDescent="0.2"/>
    <row r="73" s="23" customFormat="1" ht="12.75" x14ac:dyDescent="0.2"/>
    <row r="74" s="23" customFormat="1" ht="12.75" x14ac:dyDescent="0.2"/>
    <row r="75" s="23" customFormat="1" ht="12.75" x14ac:dyDescent="0.2"/>
    <row r="76" s="23" customFormat="1" ht="12.75" x14ac:dyDescent="0.2"/>
    <row r="77" s="23" customFormat="1" ht="12.75" x14ac:dyDescent="0.2"/>
    <row r="78" s="23" customFormat="1" ht="12.75" x14ac:dyDescent="0.2"/>
    <row r="79" s="23" customFormat="1" ht="12.75" x14ac:dyDescent="0.2"/>
    <row r="80" s="23" customFormat="1" ht="12.75" x14ac:dyDescent="0.2"/>
    <row r="81" s="23" customFormat="1" ht="12.75" x14ac:dyDescent="0.2"/>
    <row r="82" s="23" customFormat="1" ht="12.75" x14ac:dyDescent="0.2"/>
    <row r="83" s="23" customFormat="1" ht="12.75" x14ac:dyDescent="0.2"/>
    <row r="84" s="23" customFormat="1" ht="12.75" x14ac:dyDescent="0.2"/>
    <row r="85" s="23" customFormat="1" ht="12.75" x14ac:dyDescent="0.2"/>
    <row r="86" s="23" customFormat="1" ht="12.75" x14ac:dyDescent="0.2"/>
    <row r="87" s="23" customFormat="1" ht="12.75" x14ac:dyDescent="0.2"/>
    <row r="88" s="23" customFormat="1" ht="12.75" x14ac:dyDescent="0.2"/>
    <row r="89" s="23" customFormat="1" ht="12.75" x14ac:dyDescent="0.2"/>
    <row r="90" s="23" customFormat="1" ht="12.75" x14ac:dyDescent="0.2"/>
    <row r="91" s="23" customFormat="1" ht="12.75" x14ac:dyDescent="0.2"/>
    <row r="92" s="23" customFormat="1" ht="12.75" x14ac:dyDescent="0.2"/>
    <row r="93" s="23" customFormat="1" ht="12.75" x14ac:dyDescent="0.2"/>
    <row r="94" s="23" customFormat="1" ht="12.75" x14ac:dyDescent="0.2"/>
    <row r="95" s="23" customFormat="1" ht="12.75" x14ac:dyDescent="0.2"/>
    <row r="96" s="23" customFormat="1" ht="12.75" x14ac:dyDescent="0.2"/>
    <row r="97" s="23" customFormat="1" ht="12.75" x14ac:dyDescent="0.2"/>
    <row r="98" s="23" customFormat="1" ht="12.75" x14ac:dyDescent="0.2"/>
    <row r="99" s="23" customFormat="1" ht="12.75" x14ac:dyDescent="0.2"/>
    <row r="100" s="23" customFormat="1" ht="12.75" x14ac:dyDescent="0.2"/>
    <row r="101" s="23" customFormat="1" ht="12.75" x14ac:dyDescent="0.2"/>
    <row r="102" s="23" customFormat="1" ht="12.75" x14ac:dyDescent="0.2"/>
    <row r="103" s="23" customFormat="1" ht="12.75" x14ac:dyDescent="0.2"/>
    <row r="104" s="23" customFormat="1" ht="12.75" x14ac:dyDescent="0.2"/>
    <row r="105" s="23" customFormat="1" ht="12.75" x14ac:dyDescent="0.2"/>
    <row r="106" s="23" customFormat="1" ht="12.75" x14ac:dyDescent="0.2"/>
    <row r="107" s="23" customFormat="1" ht="12.75" x14ac:dyDescent="0.2"/>
    <row r="108" s="23" customFormat="1" ht="12.75" x14ac:dyDescent="0.2"/>
    <row r="109" s="23" customFormat="1" ht="12.75" x14ac:dyDescent="0.2"/>
    <row r="110" s="23" customFormat="1" ht="12.75" x14ac:dyDescent="0.2"/>
    <row r="111" s="23" customFormat="1" ht="12.75" x14ac:dyDescent="0.2"/>
    <row r="112" s="23" customFormat="1" ht="12.75" x14ac:dyDescent="0.2"/>
    <row r="113" s="23" customFormat="1" ht="12.75" x14ac:dyDescent="0.2"/>
    <row r="114" s="23" customFormat="1" ht="12.75" x14ac:dyDescent="0.2"/>
    <row r="115" s="23" customFormat="1" ht="12.75" x14ac:dyDescent="0.2"/>
    <row r="116" s="23" customFormat="1" ht="12.75" x14ac:dyDescent="0.2"/>
    <row r="117" s="23" customFormat="1" ht="12.75" x14ac:dyDescent="0.2"/>
    <row r="118" s="23" customFormat="1" ht="12.75" x14ac:dyDescent="0.2"/>
    <row r="119" s="23" customFormat="1" ht="12.75" x14ac:dyDescent="0.2"/>
    <row r="120" s="23" customFormat="1" ht="12.75" x14ac:dyDescent="0.2"/>
    <row r="121" s="23" customFormat="1" ht="12.75" x14ac:dyDescent="0.2"/>
    <row r="122" s="23" customFormat="1" ht="12.75" x14ac:dyDescent="0.2"/>
    <row r="123" s="23" customFormat="1" ht="12.75" x14ac:dyDescent="0.2"/>
    <row r="124" s="23" customFormat="1" ht="12.75" x14ac:dyDescent="0.2"/>
    <row r="125" s="23" customFormat="1" ht="12.75" x14ac:dyDescent="0.2"/>
    <row r="126" s="23" customFormat="1" ht="12.75" x14ac:dyDescent="0.2"/>
    <row r="127" s="23" customFormat="1" ht="12.75" x14ac:dyDescent="0.2"/>
    <row r="128" s="23" customFormat="1" ht="12.75" x14ac:dyDescent="0.2"/>
    <row r="129" s="23" customFormat="1" ht="12.75" x14ac:dyDescent="0.2"/>
    <row r="130" s="23" customFormat="1" ht="12.75" x14ac:dyDescent="0.2"/>
    <row r="131" s="23" customFormat="1" ht="12.75" x14ac:dyDescent="0.2"/>
    <row r="132" s="23" customFormat="1" ht="12.75" x14ac:dyDescent="0.2"/>
    <row r="133" s="23" customFormat="1" ht="12.75" x14ac:dyDescent="0.2"/>
    <row r="134" s="23" customFormat="1" ht="12.75" x14ac:dyDescent="0.2"/>
    <row r="135" s="23" customFormat="1" ht="12.75" x14ac:dyDescent="0.2"/>
    <row r="136" s="23" customFormat="1" ht="12.75" x14ac:dyDescent="0.2"/>
    <row r="137" s="23" customFormat="1" ht="12.75" x14ac:dyDescent="0.2"/>
    <row r="138" s="23" customFormat="1" ht="12.75" x14ac:dyDescent="0.2"/>
    <row r="139" s="23" customFormat="1" ht="12.75" x14ac:dyDescent="0.2"/>
    <row r="140" s="23" customFormat="1" ht="12.75" x14ac:dyDescent="0.2"/>
    <row r="141" s="23" customFormat="1" ht="12.75" x14ac:dyDescent="0.2"/>
    <row r="142" s="23" customFormat="1" ht="12.75" x14ac:dyDescent="0.2"/>
    <row r="143" s="23" customFormat="1" ht="12.75" x14ac:dyDescent="0.2"/>
    <row r="144" s="23" customFormat="1" ht="12.75" x14ac:dyDescent="0.2"/>
    <row r="145" s="23" customFormat="1" ht="12.75" x14ac:dyDescent="0.2"/>
    <row r="146" s="23" customFormat="1" ht="12.75" x14ac:dyDescent="0.2"/>
    <row r="147" s="23" customFormat="1" ht="12.75" x14ac:dyDescent="0.2"/>
    <row r="148" s="23" customFormat="1" ht="12.75" x14ac:dyDescent="0.2"/>
    <row r="149" s="23" customFormat="1" ht="12.75" x14ac:dyDescent="0.2"/>
    <row r="150" s="23" customFormat="1" ht="12.75" x14ac:dyDescent="0.2"/>
    <row r="151" s="23" customFormat="1" ht="12.75" x14ac:dyDescent="0.2"/>
    <row r="152" s="23" customFormat="1" ht="12.75" x14ac:dyDescent="0.2"/>
    <row r="153" s="23" customFormat="1" ht="12.75" x14ac:dyDescent="0.2"/>
    <row r="154" s="23" customFormat="1" ht="12.75" x14ac:dyDescent="0.2"/>
    <row r="155" s="23" customFormat="1" ht="12.75" x14ac:dyDescent="0.2"/>
    <row r="156" s="23" customFormat="1" ht="12.75" x14ac:dyDescent="0.2"/>
    <row r="157" s="23" customFormat="1" ht="12.75" x14ac:dyDescent="0.2"/>
    <row r="158" s="23" customFormat="1" ht="12.75" x14ac:dyDescent="0.2"/>
    <row r="159" s="23" customFormat="1" ht="12.75" x14ac:dyDescent="0.2"/>
    <row r="160" s="23" customFormat="1" ht="12.75" x14ac:dyDescent="0.2"/>
    <row r="161" spans="1:4" s="23" customFormat="1" ht="12.75" x14ac:dyDescent="0.2"/>
    <row r="162" spans="1:4" s="23" customFormat="1" ht="12.75" x14ac:dyDescent="0.2"/>
    <row r="163" spans="1:4" s="23" customFormat="1" ht="12.75" x14ac:dyDescent="0.2"/>
    <row r="164" spans="1:4" s="23" customFormat="1" ht="12.75" x14ac:dyDescent="0.2">
      <c r="D164" s="2"/>
    </row>
    <row r="165" spans="1:4" s="23" customFormat="1" ht="12.75" x14ac:dyDescent="0.2">
      <c r="D165" s="2"/>
    </row>
    <row r="166" spans="1:4" s="23" customFormat="1" ht="12.75" x14ac:dyDescent="0.2">
      <c r="A166" s="35"/>
      <c r="B166" s="2"/>
      <c r="C166" s="36"/>
      <c r="D166" s="2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2025-04-24T20:55:15Z</dcterms:created>
  <dcterms:modified xsi:type="dcterms:W3CDTF">2025-04-24T20:55:23Z</dcterms:modified>
</cp:coreProperties>
</file>