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4"/>
  </bookViews>
  <sheets>
    <sheet name="resumen" sheetId="1" r:id="rId1"/>
    <sheet name="lic" sheetId="2" r:id="rId2"/>
    <sheet name="tec" sheetId="3" r:id="rId3"/>
    <sheet name="iu_bach" sheetId="4" r:id="rId4"/>
    <sheet name="sua" sheetId="5" r:id="rId5"/>
  </sheets>
  <externalReferences>
    <externalReference r:id="rId8"/>
  </externalReferences>
  <definedNames>
    <definedName name="_xlnm.Print_Area" localSheetId="0">'resumen'!$A$2:$E$37</definedName>
    <definedName name="DATABASE" localSheetId="0">'resumen'!#REF!</definedName>
    <definedName name="DATABASE">'[1]lic'!$A$8:$E$171</definedName>
    <definedName name="EgresoFinal" localSheetId="3">'iu_bach'!$A$10:$E$29</definedName>
    <definedName name="EgresoFinal" localSheetId="1">'lic'!$A$9:$E$157</definedName>
    <definedName name="EgresoFinal" localSheetId="4">'sua'!$A$10:$E$38</definedName>
    <definedName name="EgresoFinal" localSheetId="2">'tec'!#REF!</definedName>
    <definedName name="EgresoFinal">#REF!</definedName>
    <definedName name="_xlnm.Print_Titles" localSheetId="3">'iu_bach'!$2:$7</definedName>
    <definedName name="_xlnm.Print_Titles" localSheetId="1">'lic'!$1:$7</definedName>
    <definedName name="_xlnm.Print_Titles" localSheetId="4">'sua'!$2:$7</definedName>
    <definedName name="_xlnm.Print_Titles" localSheetId="2">'tec'!$2:$7</definedName>
  </definedNames>
  <calcPr fullCalcOnLoad="1"/>
</workbook>
</file>

<file path=xl/sharedStrings.xml><?xml version="1.0" encoding="utf-8"?>
<sst xmlns="http://schemas.openxmlformats.org/spreadsheetml/2006/main" count="215" uniqueCount="124">
  <si>
    <t>Facultad de Arquitectura</t>
  </si>
  <si>
    <t>Arquitectura</t>
  </si>
  <si>
    <t>Diseño Industrial</t>
  </si>
  <si>
    <t>Urbanismo</t>
  </si>
  <si>
    <t>Escuela Nacional de Artes Plásticas</t>
  </si>
  <si>
    <t>Artes Visuales</t>
  </si>
  <si>
    <t>Diseño Gráfico</t>
  </si>
  <si>
    <t>Facultad de Ciencias</t>
  </si>
  <si>
    <t>Actuaría</t>
  </si>
  <si>
    <t>Ciencias de la Computación</t>
  </si>
  <si>
    <t>Física</t>
  </si>
  <si>
    <t>Matemáticas</t>
  </si>
  <si>
    <t>Biología</t>
  </si>
  <si>
    <t>Facultad de Ciencias Políticas y Sociales</t>
  </si>
  <si>
    <t>Ciencias de la Comunicación y Periodismo</t>
  </si>
  <si>
    <t>Ciencias Políticas y Administración Pública</t>
  </si>
  <si>
    <t>Relaciones Internacionales</t>
  </si>
  <si>
    <t>Sociología</t>
  </si>
  <si>
    <t>Facultad de Química</t>
  </si>
  <si>
    <t>Ingeniería Química</t>
  </si>
  <si>
    <t>Ingeniería Química Metalúrgica</t>
  </si>
  <si>
    <t>Química</t>
  </si>
  <si>
    <t>Facultad de Contaduría y Administración</t>
  </si>
  <si>
    <t>Administración</t>
  </si>
  <si>
    <t>Contaduría</t>
  </si>
  <si>
    <t>Informática</t>
  </si>
  <si>
    <t>Facultad de Derecho</t>
  </si>
  <si>
    <t>Derecho</t>
  </si>
  <si>
    <t>Facultad de Economía</t>
  </si>
  <si>
    <t>Economía</t>
  </si>
  <si>
    <t>Escuela Nacional de Enfermería y Obstetricia</t>
  </si>
  <si>
    <t>Enfermería y Obstetricia</t>
  </si>
  <si>
    <t>Enfermería</t>
  </si>
  <si>
    <t>Facultad de Filosofía y Letras</t>
  </si>
  <si>
    <t>Geografía</t>
  </si>
  <si>
    <t>Bibliotecología</t>
  </si>
  <si>
    <t>Estudios Latinoamericanos</t>
  </si>
  <si>
    <t>Filosofía</t>
  </si>
  <si>
    <t>Historia</t>
  </si>
  <si>
    <t>Lengua y Literaturas Hispánicas</t>
  </si>
  <si>
    <t>Letras Clásicas</t>
  </si>
  <si>
    <t>Literatura Dramática y Teatro</t>
  </si>
  <si>
    <t>Pedagogía</t>
  </si>
  <si>
    <t>Facultad de Ingeniería</t>
  </si>
  <si>
    <t>Ingeniería Civil</t>
  </si>
  <si>
    <t>Ingeniería de Minas y Metalurgia</t>
  </si>
  <si>
    <t>Ingeniería en Computación</t>
  </si>
  <si>
    <t>Ingeniería en Telecomunicaciones</t>
  </si>
  <si>
    <t>Ingeniería Geofísica</t>
  </si>
  <si>
    <t>Ingeniería Mecánica Eléctrica</t>
  </si>
  <si>
    <t>Ingeniería Topográfica y Geodésica</t>
  </si>
  <si>
    <t>Facultad de Medicina</t>
  </si>
  <si>
    <t>Investigación Biomédica Básica</t>
  </si>
  <si>
    <t>Escuela Nacional de Música</t>
  </si>
  <si>
    <t>Composición</t>
  </si>
  <si>
    <t>Educación Musical</t>
  </si>
  <si>
    <t>Instrumentista</t>
  </si>
  <si>
    <t>Piano</t>
  </si>
  <si>
    <t>Facultad de Odontología</t>
  </si>
  <si>
    <t>Cirujano Dentista</t>
  </si>
  <si>
    <t>Escuela Nacional de Trabajo Social</t>
  </si>
  <si>
    <t>Trabajo Social</t>
  </si>
  <si>
    <t>Facultad de Medicina Veterinaria y Zootecnia</t>
  </si>
  <si>
    <t>Medicina Veterinaria y Zootecnia</t>
  </si>
  <si>
    <t>Facultad de Psicología</t>
  </si>
  <si>
    <t>Psicología</t>
  </si>
  <si>
    <t>Bachillerato</t>
  </si>
  <si>
    <t>Facultad de Estudios Superiores Cuautitlán</t>
  </si>
  <si>
    <t>Ingeniería en Alimentos</t>
  </si>
  <si>
    <t>Ingeniería Agrícola</t>
  </si>
  <si>
    <t>Escuela Nacional de Estudios Profesionales Acatlán</t>
  </si>
  <si>
    <t>Ciencias Políticas y Administración</t>
  </si>
  <si>
    <t>Matemáticas Aplicadas y Computación</t>
  </si>
  <si>
    <t>Enseñanza del Idioma Inglés</t>
  </si>
  <si>
    <t>Escuela Nacional de Estudios Profesionales Iztacala</t>
  </si>
  <si>
    <t>Optometría</t>
  </si>
  <si>
    <t>Escuela Nacional de Estudios Profesionales Aragón</t>
  </si>
  <si>
    <t>Planificación para el Desarrollo Agropecuario</t>
  </si>
  <si>
    <t>Facultad de Estudios Superiores Zaragoza</t>
  </si>
  <si>
    <t>Médico Cirujano</t>
  </si>
  <si>
    <t>Hombres</t>
  </si>
  <si>
    <t>Mujeres</t>
  </si>
  <si>
    <t>Total</t>
  </si>
  <si>
    <t>FUENTE: Dirección General de Administración Escolar, UNAM.</t>
  </si>
  <si>
    <t>T O T A L</t>
  </si>
  <si>
    <t>LICENCIATURA</t>
  </si>
  <si>
    <t>TÉCNICO</t>
  </si>
  <si>
    <t>Comunicación y Periodismo</t>
  </si>
  <si>
    <t>Licenciatura</t>
  </si>
  <si>
    <t>Técnico</t>
  </si>
  <si>
    <t>Química en Alimentos</t>
  </si>
  <si>
    <t>Química Farmacéutica Biológica</t>
  </si>
  <si>
    <r>
      <t>b</t>
    </r>
    <r>
      <rPr>
        <sz val="8"/>
        <rFont val="Arial"/>
        <family val="2"/>
      </rPr>
      <t xml:space="preserve">  Las cifras de egreso del Sistema de Universidad Abierta se reportan en la tabla correspondiente.</t>
    </r>
  </si>
  <si>
    <t>INICIACIÓN UNIVERSITARIA</t>
  </si>
  <si>
    <t>Plantel 2 Erasmo Castellanos Quinto</t>
  </si>
  <si>
    <t>BACHILLERATO</t>
  </si>
  <si>
    <t>ESCUELA NACIONAL PREPARATORIA</t>
  </si>
  <si>
    <t>Plantel 1 Gabino Barreda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</si>
  <si>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</si>
  <si>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</si>
  <si>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</si>
  <si>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</si>
  <si>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</si>
  <si>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</si>
  <si>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</si>
  <si>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COLEGIO DE CIENCIAS Y HUMANIDADES</t>
  </si>
  <si>
    <t>Plantel Azcapotzalco</t>
  </si>
  <si>
    <t>Plantel Naucalpan</t>
  </si>
  <si>
    <t>Plantel Vallejo</t>
  </si>
  <si>
    <t>Plantel Oriente</t>
  </si>
  <si>
    <t>Plantel Sur</t>
  </si>
  <si>
    <t>EGRESO</t>
  </si>
  <si>
    <r>
      <t>EGRESO DE LICENCIATURA</t>
    </r>
    <r>
      <rPr>
        <b/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</si>
  <si>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 Las cifras de egreso del Sistema de Universidad Abierta se reportan en la tabla correspondiente.</t>
    </r>
  </si>
  <si>
    <t>EGRESO DE TÉCNICO</t>
  </si>
  <si>
    <r>
      <t>Escuela Nacional de Enfermería y Obstetricia</t>
    </r>
    <r>
      <rPr>
        <vertAlign val="superscript"/>
        <sz val="10"/>
        <rFont val="Arial"/>
        <family val="2"/>
      </rPr>
      <t>a,b</t>
    </r>
  </si>
  <si>
    <r>
      <t>a</t>
    </r>
    <r>
      <rPr>
        <sz val="8"/>
        <rFont val="Arial"/>
        <family val="2"/>
      </rPr>
      <t xml:space="preserve">  Únicamente se imparte la carrera de Enfermería.</t>
    </r>
  </si>
  <si>
    <t>EGRESO DE INICIACIÓN UNIVERSITARIA Y BACHILLERATO</t>
  </si>
  <si>
    <t>EGRESO DEL SISTEMA DE UNIVERSIDAD ABIERTA</t>
  </si>
  <si>
    <r>
      <t>a</t>
    </r>
    <r>
      <rPr>
        <sz val="8"/>
        <rFont val="Arial"/>
        <family val="2"/>
      </rPr>
      <t xml:space="preserve">  Clasificación según acuerdo de los Consejos Académicos de Área.</t>
    </r>
  </si>
  <si>
    <t>Comunicación Gráfica</t>
  </si>
  <si>
    <t>Arquitectura de Paisaje</t>
  </si>
  <si>
    <t>Lengua y Literaturas Modernas (Letras Inglesas)</t>
  </si>
  <si>
    <t>UNAM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</si>
</sst>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Continuous"/>
    </xf>
    <xf numFmtId="1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right"/>
    </xf>
    <xf numFmtId="1" fontId="9" fillId="0" borderId="0" xfId="0" applyNumberFormat="1" applyFont="1" applyAlignment="1" quotePrefix="1">
      <alignment horizontal="right"/>
    </xf>
    <xf numFmtId="0" fontId="9" fillId="0" borderId="0" xfId="0" applyFont="1" applyAlignment="1" quotePrefix="1">
      <alignment horizontal="right"/>
    </xf>
    <xf numFmtId="0" fontId="9" fillId="0" borderId="0" xfId="0" applyFont="1" applyAlignment="1">
      <alignment horizontal="centerContinuous"/>
    </xf>
    <xf numFmtId="1" fontId="6" fillId="0" borderId="1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1999\valida_a\egreso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="75" zoomScaleNormal="75" workbookViewId="0" topLeftCell="A1">
      <selection activeCell="H10" sqref="H10"/>
    </sheetView>
  </sheetViews>
  <sheetFormatPr defaultColWidth="11.421875" defaultRowHeight="12.75"/>
  <cols>
    <col min="1" max="1" width="20.00390625" style="23" customWidth="1"/>
    <col min="2" max="3" width="9.28125" style="1" customWidth="1"/>
    <col min="4" max="4" width="7.7109375" style="1" customWidth="1"/>
    <col min="5" max="5" width="0.85546875" style="1" customWidth="1"/>
    <col min="6" max="16384" width="11.421875" style="1" customWidth="1"/>
  </cols>
  <sheetData>
    <row r="1" spans="1:4" ht="12.75">
      <c r="A1" s="30" t="s">
        <v>123</v>
      </c>
      <c r="B1" s="30"/>
      <c r="C1" s="30"/>
      <c r="D1" s="30"/>
    </row>
    <row r="2" spans="1:4" ht="12.75">
      <c r="A2" s="11" t="s">
        <v>111</v>
      </c>
      <c r="B2" s="12"/>
      <c r="C2" s="12"/>
      <c r="D2" s="12"/>
    </row>
    <row r="3" spans="1:5" ht="12.75" customHeight="1">
      <c r="A3" s="11">
        <v>1999</v>
      </c>
      <c r="B3" s="12"/>
      <c r="C3" s="12"/>
      <c r="D3" s="12"/>
      <c r="E3" s="13"/>
    </row>
    <row r="4" spans="1:5" ht="12.75" customHeight="1">
      <c r="A4" s="14"/>
      <c r="B4" s="12"/>
      <c r="C4" s="12"/>
      <c r="D4" s="12"/>
      <c r="E4" s="12"/>
    </row>
    <row r="5" spans="1:5" ht="9" customHeight="1">
      <c r="A5" s="15"/>
      <c r="B5" s="16"/>
      <c r="C5" s="16"/>
      <c r="D5" s="16"/>
      <c r="E5" s="16"/>
    </row>
    <row r="6" spans="1:5" s="10" customFormat="1" ht="12.75" customHeight="1">
      <c r="A6" s="17"/>
      <c r="B6" s="18" t="s">
        <v>80</v>
      </c>
      <c r="C6" s="19" t="s">
        <v>81</v>
      </c>
      <c r="D6" s="20" t="s">
        <v>82</v>
      </c>
      <c r="E6" s="21"/>
    </row>
    <row r="7" spans="1:5" ht="9" customHeight="1">
      <c r="A7" s="22"/>
      <c r="B7" s="2"/>
      <c r="C7" s="2"/>
      <c r="D7" s="2"/>
      <c r="E7" s="2"/>
    </row>
    <row r="8" spans="2:3" ht="12.75" customHeight="1">
      <c r="B8" s="23"/>
      <c r="C8" s="23"/>
    </row>
    <row r="9" spans="1:4" ht="12.75" customHeight="1">
      <c r="A9" s="24" t="s">
        <v>88</v>
      </c>
      <c r="B9" s="8">
        <f>7166+94</f>
        <v>7260</v>
      </c>
      <c r="C9" s="8">
        <f>9916+423</f>
        <v>10339</v>
      </c>
      <c r="D9" s="8">
        <f>SUM(B9:C9)</f>
        <v>17599</v>
      </c>
    </row>
    <row r="10" spans="1:4" ht="12.75" customHeight="1">
      <c r="A10" s="24" t="s">
        <v>89</v>
      </c>
      <c r="B10" s="8">
        <f>43+17</f>
        <v>60</v>
      </c>
      <c r="C10" s="8">
        <f>535+305</f>
        <v>840</v>
      </c>
      <c r="D10" s="8">
        <f>SUM(B10:C10)</f>
        <v>900</v>
      </c>
    </row>
    <row r="11" spans="1:4" ht="12.75" customHeight="1">
      <c r="A11" s="24" t="s">
        <v>66</v>
      </c>
      <c r="B11" s="8">
        <v>7613</v>
      </c>
      <c r="C11" s="8">
        <v>9638</v>
      </c>
      <c r="D11" s="8">
        <f>SUM(B11:C11)</f>
        <v>17251</v>
      </c>
    </row>
    <row r="12" spans="1:5" ht="12.75" customHeight="1">
      <c r="A12" s="2"/>
      <c r="B12" s="9"/>
      <c r="C12" s="9"/>
      <c r="D12" s="9"/>
      <c r="E12" s="2"/>
    </row>
    <row r="13" spans="1:4" ht="9" customHeight="1">
      <c r="A13" s="1"/>
      <c r="B13" s="8"/>
      <c r="C13" s="8"/>
      <c r="D13" s="8"/>
    </row>
    <row r="14" spans="1:4" ht="12.75" customHeight="1">
      <c r="A14" s="1" t="s">
        <v>84</v>
      </c>
      <c r="B14" s="8">
        <f>SUM(B9:B13)</f>
        <v>14933</v>
      </c>
      <c r="C14" s="8">
        <f>SUM(C9:C13)</f>
        <v>20817</v>
      </c>
      <c r="D14" s="8">
        <f>SUM(D9:D13)</f>
        <v>35750</v>
      </c>
    </row>
    <row r="15" spans="1:5" ht="9" customHeight="1">
      <c r="A15" s="2"/>
      <c r="B15" s="2"/>
      <c r="C15" s="2"/>
      <c r="D15" s="2"/>
      <c r="E15" s="2"/>
    </row>
    <row r="16" spans="1:5" ht="12.75" customHeight="1">
      <c r="A16" s="25"/>
      <c r="B16" s="26"/>
      <c r="C16" s="26"/>
      <c r="D16" s="26"/>
      <c r="E16" s="26"/>
    </row>
    <row r="17" ht="12.75">
      <c r="A17" s="7" t="s">
        <v>119</v>
      </c>
    </row>
    <row r="18" ht="12.75">
      <c r="A18" s="1"/>
    </row>
    <row r="19" ht="12.75">
      <c r="A19" s="10" t="s">
        <v>83</v>
      </c>
    </row>
    <row r="21" spans="1:4" ht="12.75">
      <c r="A21" s="1"/>
      <c r="D21" s="8"/>
    </row>
    <row r="22" spans="1:4" ht="12.75">
      <c r="A22" s="1"/>
      <c r="D22" s="8"/>
    </row>
    <row r="23" spans="1:4" ht="12.75">
      <c r="A23" s="1"/>
      <c r="D23" s="8"/>
    </row>
    <row r="24" spans="1:4" ht="12.75">
      <c r="A24" s="1"/>
      <c r="B24" s="8"/>
      <c r="C24" s="8"/>
      <c r="D24" s="8"/>
    </row>
    <row r="26" ht="9.75" customHeight="1"/>
    <row r="27" ht="9.75" customHeight="1"/>
    <row r="28" ht="9.75" customHeight="1"/>
  </sheetData>
  <mergeCells count="1">
    <mergeCell ref="A1:D1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3"/>
  <sheetViews>
    <sheetView zoomScale="75" zoomScaleNormal="75" workbookViewId="0" topLeftCell="A1">
      <selection activeCell="B19" sqref="B19"/>
    </sheetView>
  </sheetViews>
  <sheetFormatPr defaultColWidth="11.421875" defaultRowHeight="12.75"/>
  <cols>
    <col min="1" max="1" width="2.421875" style="1" customWidth="1"/>
    <col min="2" max="2" width="45.28125" style="1" customWidth="1"/>
    <col min="3" max="5" width="8.8515625" style="1" customWidth="1"/>
    <col min="6" max="6" width="0.85546875" style="1" customWidth="1"/>
    <col min="7" max="16384" width="8.8515625" style="1" customWidth="1"/>
  </cols>
  <sheetData>
    <row r="1" spans="1:5" ht="12.75">
      <c r="A1" s="29" t="s">
        <v>123</v>
      </c>
      <c r="B1" s="29"/>
      <c r="C1" s="29"/>
      <c r="D1" s="29"/>
      <c r="E1" s="29"/>
    </row>
    <row r="2" spans="1:6" ht="12.75">
      <c r="A2" s="28" t="s">
        <v>112</v>
      </c>
      <c r="B2" s="28"/>
      <c r="C2" s="28"/>
      <c r="D2" s="28"/>
      <c r="E2" s="28"/>
      <c r="F2" s="28"/>
    </row>
    <row r="3" spans="1:6" ht="12.75">
      <c r="A3" s="29">
        <v>1999</v>
      </c>
      <c r="B3" s="29"/>
      <c r="C3" s="29"/>
      <c r="D3" s="29"/>
      <c r="E3" s="29"/>
      <c r="F3" s="29"/>
    </row>
    <row r="4" spans="1:6" ht="12.75">
      <c r="A4" s="2"/>
      <c r="B4" s="2"/>
      <c r="C4" s="2"/>
      <c r="D4" s="2"/>
      <c r="E4" s="2"/>
      <c r="F4" s="2"/>
    </row>
    <row r="5" ht="8.25" customHeight="1"/>
    <row r="6" spans="3:5" ht="12.75">
      <c r="C6" s="3" t="s">
        <v>80</v>
      </c>
      <c r="D6" s="3" t="s">
        <v>81</v>
      </c>
      <c r="E6" s="3" t="s">
        <v>82</v>
      </c>
    </row>
    <row r="7" spans="1:6" ht="8.25" customHeight="1">
      <c r="A7" s="2"/>
      <c r="B7" s="2"/>
      <c r="C7" s="4"/>
      <c r="D7" s="4"/>
      <c r="E7" s="4"/>
      <c r="F7" s="2"/>
    </row>
    <row r="8" ht="12" customHeight="1"/>
    <row r="9" spans="1:6" ht="12" customHeight="1">
      <c r="A9" s="1" t="s">
        <v>0</v>
      </c>
      <c r="C9" s="8">
        <f>SUM(C10:C13)</f>
        <v>184</v>
      </c>
      <c r="D9" s="8">
        <f>SUM(D10:D13)</f>
        <v>113</v>
      </c>
      <c r="E9" s="8">
        <f>SUM(E10:E13)</f>
        <v>297</v>
      </c>
      <c r="F9" s="8"/>
    </row>
    <row r="10" spans="2:6" ht="12" customHeight="1">
      <c r="B10" s="1" t="s">
        <v>1</v>
      </c>
      <c r="C10" s="8">
        <v>165</v>
      </c>
      <c r="D10" s="8">
        <v>96</v>
      </c>
      <c r="E10" s="8">
        <v>261</v>
      </c>
      <c r="F10" s="8"/>
    </row>
    <row r="11" spans="2:6" ht="12" customHeight="1">
      <c r="B11" s="1" t="s">
        <v>121</v>
      </c>
      <c r="C11" s="8">
        <v>5</v>
      </c>
      <c r="D11" s="8">
        <v>8</v>
      </c>
      <c r="E11" s="8">
        <v>13</v>
      </c>
      <c r="F11" s="8"/>
    </row>
    <row r="12" spans="2:6" ht="12" customHeight="1">
      <c r="B12" s="1" t="s">
        <v>2</v>
      </c>
      <c r="C12" s="8">
        <v>9</v>
      </c>
      <c r="D12" s="8">
        <v>5</v>
      </c>
      <c r="E12" s="8">
        <v>14</v>
      </c>
      <c r="F12" s="8"/>
    </row>
    <row r="13" spans="2:6" ht="12" customHeight="1">
      <c r="B13" s="1" t="s">
        <v>3</v>
      </c>
      <c r="C13" s="8">
        <v>5</v>
      </c>
      <c r="D13" s="8">
        <v>4</v>
      </c>
      <c r="E13" s="8">
        <v>9</v>
      </c>
      <c r="F13" s="8"/>
    </row>
    <row r="14" spans="3:6" ht="12" customHeight="1">
      <c r="C14" s="8"/>
      <c r="D14" s="8"/>
      <c r="E14" s="8"/>
      <c r="F14" s="8"/>
    </row>
    <row r="15" spans="1:6" ht="12" customHeight="1">
      <c r="A15" s="1" t="s">
        <v>4</v>
      </c>
      <c r="C15" s="8">
        <f>SUM(C16:C18)</f>
        <v>179</v>
      </c>
      <c r="D15" s="8">
        <f>SUM(D16:D18)</f>
        <v>267</v>
      </c>
      <c r="E15" s="8">
        <f>SUM(E16:E18)</f>
        <v>446</v>
      </c>
      <c r="F15" s="8"/>
    </row>
    <row r="16" spans="2:6" ht="12" customHeight="1">
      <c r="B16" s="1" t="s">
        <v>5</v>
      </c>
      <c r="C16" s="8">
        <v>40</v>
      </c>
      <c r="D16" s="8">
        <v>51</v>
      </c>
      <c r="E16" s="8">
        <v>91</v>
      </c>
      <c r="F16" s="8"/>
    </row>
    <row r="17" spans="2:6" ht="12" customHeight="1">
      <c r="B17" s="1" t="s">
        <v>120</v>
      </c>
      <c r="C17" s="8">
        <v>66</v>
      </c>
      <c r="D17" s="8">
        <v>98</v>
      </c>
      <c r="E17" s="8">
        <v>164</v>
      </c>
      <c r="F17" s="8"/>
    </row>
    <row r="18" spans="2:6" ht="12" customHeight="1">
      <c r="B18" s="1" t="s">
        <v>6</v>
      </c>
      <c r="C18" s="8">
        <v>73</v>
      </c>
      <c r="D18" s="8">
        <v>118</v>
      </c>
      <c r="E18" s="8">
        <v>191</v>
      </c>
      <c r="F18" s="8"/>
    </row>
    <row r="19" spans="3:6" ht="12" customHeight="1">
      <c r="C19" s="8"/>
      <c r="D19" s="8"/>
      <c r="E19" s="8"/>
      <c r="F19" s="8"/>
    </row>
    <row r="20" spans="1:6" ht="12" customHeight="1">
      <c r="A20" s="1" t="s">
        <v>7</v>
      </c>
      <c r="C20" s="8">
        <f>SUM(C21:C25)</f>
        <v>324</v>
      </c>
      <c r="D20" s="8">
        <f>SUM(D21:D25)</f>
        <v>325</v>
      </c>
      <c r="E20" s="8">
        <f>SUM(E21:E25)</f>
        <v>649</v>
      </c>
      <c r="F20" s="8"/>
    </row>
    <row r="21" spans="2:6" ht="12" customHeight="1">
      <c r="B21" s="1" t="s">
        <v>8</v>
      </c>
      <c r="C21" s="8">
        <v>111</v>
      </c>
      <c r="D21" s="8">
        <v>113</v>
      </c>
      <c r="E21" s="8">
        <v>224</v>
      </c>
      <c r="F21" s="8"/>
    </row>
    <row r="22" spans="2:6" ht="12" customHeight="1">
      <c r="B22" s="1" t="s">
        <v>12</v>
      </c>
      <c r="C22" s="8">
        <v>122</v>
      </c>
      <c r="D22" s="8">
        <v>175</v>
      </c>
      <c r="E22" s="8">
        <v>297</v>
      </c>
      <c r="F22" s="8"/>
    </row>
    <row r="23" spans="2:6" ht="12" customHeight="1">
      <c r="B23" s="1" t="s">
        <v>9</v>
      </c>
      <c r="C23" s="8">
        <v>4</v>
      </c>
      <c r="D23" s="8">
        <v>1</v>
      </c>
      <c r="E23" s="8">
        <v>5</v>
      </c>
      <c r="F23" s="8"/>
    </row>
    <row r="24" spans="2:6" ht="12" customHeight="1">
      <c r="B24" s="1" t="s">
        <v>10</v>
      </c>
      <c r="C24" s="8">
        <v>57</v>
      </c>
      <c r="D24" s="8">
        <v>20</v>
      </c>
      <c r="E24" s="8">
        <v>77</v>
      </c>
      <c r="F24" s="8"/>
    </row>
    <row r="25" spans="2:6" ht="12" customHeight="1">
      <c r="B25" s="1" t="s">
        <v>11</v>
      </c>
      <c r="C25" s="8">
        <v>30</v>
      </c>
      <c r="D25" s="8">
        <v>16</v>
      </c>
      <c r="E25" s="8">
        <v>46</v>
      </c>
      <c r="F25" s="8"/>
    </row>
    <row r="26" spans="3:6" ht="12" customHeight="1">
      <c r="C26" s="8"/>
      <c r="D26" s="8"/>
      <c r="E26" s="8"/>
      <c r="F26" s="8"/>
    </row>
    <row r="27" spans="1:6" ht="12" customHeight="1">
      <c r="A27" s="1" t="s">
        <v>13</v>
      </c>
      <c r="C27" s="8">
        <f>SUM(C28:C31)</f>
        <v>356</v>
      </c>
      <c r="D27" s="8">
        <f>SUM(D28:D31)</f>
        <v>644</v>
      </c>
      <c r="E27" s="8">
        <f>SUM(E28:E31)</f>
        <v>1000</v>
      </c>
      <c r="F27" s="8"/>
    </row>
    <row r="28" spans="2:6" ht="12" customHeight="1">
      <c r="B28" s="1" t="s">
        <v>14</v>
      </c>
      <c r="C28" s="8">
        <v>187</v>
      </c>
      <c r="D28" s="8">
        <v>411</v>
      </c>
      <c r="E28" s="8">
        <v>598</v>
      </c>
      <c r="F28" s="8"/>
    </row>
    <row r="29" spans="2:6" ht="12" customHeight="1">
      <c r="B29" s="1" t="s">
        <v>15</v>
      </c>
      <c r="C29" s="8">
        <v>110</v>
      </c>
      <c r="D29" s="8">
        <v>75</v>
      </c>
      <c r="E29" s="8">
        <v>185</v>
      </c>
      <c r="F29" s="8"/>
    </row>
    <row r="30" spans="2:6" ht="12" customHeight="1">
      <c r="B30" s="1" t="s">
        <v>16</v>
      </c>
      <c r="C30" s="8">
        <v>41</v>
      </c>
      <c r="D30" s="8">
        <v>138</v>
      </c>
      <c r="E30" s="8">
        <v>179</v>
      </c>
      <c r="F30" s="8"/>
    </row>
    <row r="31" spans="2:6" ht="12" customHeight="1">
      <c r="B31" s="1" t="s">
        <v>17</v>
      </c>
      <c r="C31" s="8">
        <v>18</v>
      </c>
      <c r="D31" s="8">
        <v>20</v>
      </c>
      <c r="E31" s="8">
        <v>38</v>
      </c>
      <c r="F31" s="8"/>
    </row>
    <row r="32" spans="3:6" ht="12" customHeight="1">
      <c r="C32" s="8"/>
      <c r="D32" s="8"/>
      <c r="E32" s="8"/>
      <c r="F32" s="8"/>
    </row>
    <row r="33" spans="1:6" ht="12" customHeight="1">
      <c r="A33" s="1" t="s">
        <v>22</v>
      </c>
      <c r="C33" s="8">
        <f>SUM(C34:C36)</f>
        <v>901</v>
      </c>
      <c r="D33" s="8">
        <f>SUM(D34:D36)</f>
        <v>1553</v>
      </c>
      <c r="E33" s="8">
        <f>SUM(E34:E36)</f>
        <v>2454</v>
      </c>
      <c r="F33" s="8"/>
    </row>
    <row r="34" spans="2:6" ht="12" customHeight="1">
      <c r="B34" s="1" t="s">
        <v>23</v>
      </c>
      <c r="C34" s="8">
        <v>252</v>
      </c>
      <c r="D34" s="8">
        <v>509</v>
      </c>
      <c r="E34" s="8">
        <v>761</v>
      </c>
      <c r="F34" s="8"/>
    </row>
    <row r="35" spans="2:6" ht="12" customHeight="1">
      <c r="B35" s="1" t="s">
        <v>24</v>
      </c>
      <c r="C35" s="8">
        <v>607</v>
      </c>
      <c r="D35" s="8">
        <v>1000</v>
      </c>
      <c r="E35" s="8">
        <v>1607</v>
      </c>
      <c r="F35" s="8"/>
    </row>
    <row r="36" spans="2:6" ht="12" customHeight="1">
      <c r="B36" s="1" t="s">
        <v>25</v>
      </c>
      <c r="C36" s="8">
        <v>42</v>
      </c>
      <c r="D36" s="8">
        <v>44</v>
      </c>
      <c r="E36" s="8">
        <v>86</v>
      </c>
      <c r="F36" s="8"/>
    </row>
    <row r="37" spans="3:6" ht="12" customHeight="1">
      <c r="C37" s="8"/>
      <c r="D37" s="8"/>
      <c r="E37" s="8"/>
      <c r="F37" s="8"/>
    </row>
    <row r="38" spans="1:6" ht="12" customHeight="1">
      <c r="A38" s="1" t="s">
        <v>26</v>
      </c>
      <c r="C38" s="8">
        <f>SUM(C39)</f>
        <v>591</v>
      </c>
      <c r="D38" s="8">
        <f>SUM(D39)</f>
        <v>772</v>
      </c>
      <c r="E38" s="8">
        <f>SUM(E39)</f>
        <v>1363</v>
      </c>
      <c r="F38" s="8"/>
    </row>
    <row r="39" spans="2:6" ht="12" customHeight="1">
      <c r="B39" s="1" t="s">
        <v>27</v>
      </c>
      <c r="C39" s="8">
        <v>591</v>
      </c>
      <c r="D39" s="8">
        <v>772</v>
      </c>
      <c r="E39" s="8">
        <v>1363</v>
      </c>
      <c r="F39" s="8"/>
    </row>
    <row r="40" spans="1:6" ht="12" customHeight="1">
      <c r="A40" s="5"/>
      <c r="C40" s="8"/>
      <c r="D40" s="8"/>
      <c r="E40" s="8"/>
      <c r="F40" s="8"/>
    </row>
    <row r="41" spans="1:6" ht="12" customHeight="1">
      <c r="A41" s="1" t="s">
        <v>28</v>
      </c>
      <c r="C41" s="8">
        <f>SUM(C42)</f>
        <v>62</v>
      </c>
      <c r="D41" s="8">
        <f>SUM(D42)</f>
        <v>56</v>
      </c>
      <c r="E41" s="8">
        <f>SUM(E42)</f>
        <v>118</v>
      </c>
      <c r="F41" s="8"/>
    </row>
    <row r="42" spans="2:6" ht="12" customHeight="1">
      <c r="B42" s="1" t="s">
        <v>29</v>
      </c>
      <c r="C42" s="8">
        <v>62</v>
      </c>
      <c r="D42" s="8">
        <v>56</v>
      </c>
      <c r="E42" s="8">
        <v>118</v>
      </c>
      <c r="F42" s="8"/>
    </row>
    <row r="43" spans="3:6" ht="12" customHeight="1">
      <c r="C43" s="8"/>
      <c r="D43" s="8"/>
      <c r="E43" s="8"/>
      <c r="F43" s="8"/>
    </row>
    <row r="44" spans="1:6" ht="12" customHeight="1">
      <c r="A44" s="1" t="s">
        <v>30</v>
      </c>
      <c r="C44" s="8">
        <f>SUM(C45)</f>
        <v>56</v>
      </c>
      <c r="D44" s="8">
        <f>SUM(D45)</f>
        <v>168</v>
      </c>
      <c r="E44" s="8">
        <f>SUM(E45)</f>
        <v>224</v>
      </c>
      <c r="F44" s="8"/>
    </row>
    <row r="45" spans="2:6" ht="12" customHeight="1">
      <c r="B45" s="1" t="s">
        <v>31</v>
      </c>
      <c r="C45" s="8">
        <v>56</v>
      </c>
      <c r="D45" s="8">
        <v>168</v>
      </c>
      <c r="E45" s="8">
        <v>224</v>
      </c>
      <c r="F45" s="8"/>
    </row>
    <row r="46" spans="3:6" ht="12" customHeight="1">
      <c r="C46" s="8"/>
      <c r="D46" s="8"/>
      <c r="E46" s="8"/>
      <c r="F46" s="8"/>
    </row>
    <row r="47" spans="3:6" ht="12" customHeight="1">
      <c r="C47" s="8"/>
      <c r="D47" s="8"/>
      <c r="E47" s="8"/>
      <c r="F47" s="8"/>
    </row>
    <row r="48" spans="1:10" ht="12" customHeight="1">
      <c r="A48" s="6" t="s">
        <v>113</v>
      </c>
      <c r="C48" s="8"/>
      <c r="D48" s="8"/>
      <c r="E48" s="8"/>
      <c r="F48" s="8"/>
      <c r="J48" s="6"/>
    </row>
    <row r="50" spans="1:6" ht="12" customHeight="1">
      <c r="A50" s="1" t="s">
        <v>33</v>
      </c>
      <c r="C50" s="8">
        <f>SUM(C51:C60)</f>
        <v>102</v>
      </c>
      <c r="D50" s="8">
        <f>SUM(D51:D60)</f>
        <v>376</v>
      </c>
      <c r="E50" s="8">
        <f>SUM(E51:E60)</f>
        <v>478</v>
      </c>
      <c r="F50" s="8"/>
    </row>
    <row r="51" spans="2:6" ht="12" customHeight="1">
      <c r="B51" s="1" t="s">
        <v>35</v>
      </c>
      <c r="C51" s="8">
        <v>1</v>
      </c>
      <c r="D51" s="8">
        <v>7</v>
      </c>
      <c r="E51" s="8">
        <v>8</v>
      </c>
      <c r="F51" s="8"/>
    </row>
    <row r="52" spans="2:6" ht="12" customHeight="1">
      <c r="B52" s="1" t="s">
        <v>36</v>
      </c>
      <c r="C52" s="8">
        <v>5</v>
      </c>
      <c r="D52" s="8">
        <v>10</v>
      </c>
      <c r="E52" s="8">
        <v>15</v>
      </c>
      <c r="F52" s="8"/>
    </row>
    <row r="53" spans="2:6" ht="12" customHeight="1">
      <c r="B53" s="1" t="s">
        <v>37</v>
      </c>
      <c r="C53" s="8">
        <v>10</v>
      </c>
      <c r="D53" s="8">
        <v>12</v>
      </c>
      <c r="E53" s="8">
        <v>22</v>
      </c>
      <c r="F53" s="8"/>
    </row>
    <row r="54" spans="2:6" ht="12" customHeight="1">
      <c r="B54" s="1" t="s">
        <v>34</v>
      </c>
      <c r="C54" s="8">
        <v>18</v>
      </c>
      <c r="D54" s="8">
        <v>19</v>
      </c>
      <c r="E54" s="8">
        <v>37</v>
      </c>
      <c r="F54" s="8"/>
    </row>
    <row r="55" spans="2:6" ht="12" customHeight="1">
      <c r="B55" s="1" t="s">
        <v>38</v>
      </c>
      <c r="C55" s="8">
        <v>31</v>
      </c>
      <c r="D55" s="8">
        <v>41</v>
      </c>
      <c r="E55" s="8">
        <v>72</v>
      </c>
      <c r="F55" s="8"/>
    </row>
    <row r="56" spans="2:6" ht="12" customHeight="1">
      <c r="B56" s="1" t="s">
        <v>122</v>
      </c>
      <c r="C56" s="8">
        <v>0</v>
      </c>
      <c r="D56" s="8">
        <v>5</v>
      </c>
      <c r="E56" s="8">
        <v>5</v>
      </c>
      <c r="F56" s="8"/>
    </row>
    <row r="57" spans="2:6" ht="12" customHeight="1">
      <c r="B57" s="1" t="s">
        <v>39</v>
      </c>
      <c r="C57" s="8">
        <v>14</v>
      </c>
      <c r="D57" s="8">
        <v>40</v>
      </c>
      <c r="E57" s="8">
        <v>54</v>
      </c>
      <c r="F57" s="8"/>
    </row>
    <row r="58" spans="2:6" ht="12" customHeight="1">
      <c r="B58" s="1" t="s">
        <v>40</v>
      </c>
      <c r="C58" s="8">
        <v>1</v>
      </c>
      <c r="D58" s="8">
        <v>2</v>
      </c>
      <c r="E58" s="8">
        <v>3</v>
      </c>
      <c r="F58" s="8"/>
    </row>
    <row r="59" spans="2:6" ht="12" customHeight="1">
      <c r="B59" s="1" t="s">
        <v>41</v>
      </c>
      <c r="C59" s="8">
        <v>11</v>
      </c>
      <c r="D59" s="8">
        <v>26</v>
      </c>
      <c r="E59" s="8">
        <v>37</v>
      </c>
      <c r="F59" s="8"/>
    </row>
    <row r="60" spans="2:6" ht="12" customHeight="1">
      <c r="B60" s="1" t="s">
        <v>42</v>
      </c>
      <c r="C60" s="8">
        <v>11</v>
      </c>
      <c r="D60" s="8">
        <v>214</v>
      </c>
      <c r="E60" s="8">
        <v>225</v>
      </c>
      <c r="F60" s="8"/>
    </row>
    <row r="61" spans="3:6" ht="12" customHeight="1">
      <c r="C61" s="8"/>
      <c r="D61" s="8"/>
      <c r="E61" s="8"/>
      <c r="F61" s="8"/>
    </row>
    <row r="62" spans="1:6" ht="12" customHeight="1">
      <c r="A62" s="1" t="s">
        <v>43</v>
      </c>
      <c r="C62" s="8">
        <f>SUM(C63:C69)</f>
        <v>184</v>
      </c>
      <c r="D62" s="8">
        <f>SUM(D63:D69)</f>
        <v>79</v>
      </c>
      <c r="E62" s="8">
        <f>SUM(E63:E69)</f>
        <v>263</v>
      </c>
      <c r="F62" s="8"/>
    </row>
    <row r="63" spans="2:6" ht="12" customHeight="1">
      <c r="B63" s="1" t="s">
        <v>44</v>
      </c>
      <c r="C63" s="8">
        <v>58</v>
      </c>
      <c r="D63" s="8">
        <v>10</v>
      </c>
      <c r="E63" s="8">
        <v>68</v>
      </c>
      <c r="F63" s="8"/>
    </row>
    <row r="64" spans="2:6" ht="12" customHeight="1">
      <c r="B64" s="1" t="s">
        <v>45</v>
      </c>
      <c r="C64" s="8">
        <v>1</v>
      </c>
      <c r="D64" s="8">
        <v>0</v>
      </c>
      <c r="E64" s="8">
        <v>1</v>
      </c>
      <c r="F64" s="8"/>
    </row>
    <row r="65" spans="2:6" ht="12" customHeight="1">
      <c r="B65" s="1" t="s">
        <v>46</v>
      </c>
      <c r="C65" s="8">
        <v>47</v>
      </c>
      <c r="D65" s="8">
        <v>54</v>
      </c>
      <c r="E65" s="8">
        <v>101</v>
      </c>
      <c r="F65" s="8"/>
    </row>
    <row r="66" spans="2:6" ht="12" customHeight="1">
      <c r="B66" s="1" t="s">
        <v>47</v>
      </c>
      <c r="C66" s="8">
        <v>2</v>
      </c>
      <c r="D66" s="8">
        <v>4</v>
      </c>
      <c r="E66" s="8">
        <v>6</v>
      </c>
      <c r="F66" s="8"/>
    </row>
    <row r="67" spans="2:6" ht="12" customHeight="1">
      <c r="B67" s="1" t="s">
        <v>48</v>
      </c>
      <c r="C67" s="8">
        <v>0</v>
      </c>
      <c r="D67" s="8">
        <v>1</v>
      </c>
      <c r="E67" s="8">
        <v>1</v>
      </c>
      <c r="F67" s="8"/>
    </row>
    <row r="68" spans="2:6" ht="12" customHeight="1">
      <c r="B68" s="1" t="s">
        <v>49</v>
      </c>
      <c r="C68" s="8">
        <v>73</v>
      </c>
      <c r="D68" s="8">
        <v>9</v>
      </c>
      <c r="E68" s="8">
        <v>82</v>
      </c>
      <c r="F68" s="8"/>
    </row>
    <row r="69" spans="2:6" ht="12" customHeight="1">
      <c r="B69" s="1" t="s">
        <v>50</v>
      </c>
      <c r="C69" s="8">
        <v>3</v>
      </c>
      <c r="D69" s="8">
        <v>1</v>
      </c>
      <c r="E69" s="8">
        <v>4</v>
      </c>
      <c r="F69" s="8"/>
    </row>
    <row r="70" spans="3:6" ht="12" customHeight="1">
      <c r="C70" s="8"/>
      <c r="D70" s="8"/>
      <c r="E70" s="8"/>
      <c r="F70" s="8"/>
    </row>
    <row r="71" spans="1:6" ht="12" customHeight="1">
      <c r="A71" s="1" t="s">
        <v>51</v>
      </c>
      <c r="C71" s="8">
        <f>SUM(C72:C73)</f>
        <v>578</v>
      </c>
      <c r="D71" s="8">
        <f>SUM(D72:D73)</f>
        <v>748</v>
      </c>
      <c r="E71" s="8">
        <f>SUM(E72:E73)</f>
        <v>1326</v>
      </c>
      <c r="F71" s="8"/>
    </row>
    <row r="72" spans="2:6" ht="12" customHeight="1">
      <c r="B72" s="1" t="s">
        <v>52</v>
      </c>
      <c r="C72" s="8">
        <v>1</v>
      </c>
      <c r="D72" s="8">
        <v>7</v>
      </c>
      <c r="E72" s="8">
        <v>8</v>
      </c>
      <c r="F72" s="8"/>
    </row>
    <row r="73" spans="2:6" ht="12" customHeight="1">
      <c r="B73" s="1" t="s">
        <v>79</v>
      </c>
      <c r="C73" s="8">
        <v>577</v>
      </c>
      <c r="D73" s="8">
        <v>741</v>
      </c>
      <c r="E73" s="8">
        <v>1318</v>
      </c>
      <c r="F73" s="8"/>
    </row>
    <row r="74" spans="3:6" ht="12" customHeight="1">
      <c r="C74" s="8"/>
      <c r="D74" s="8"/>
      <c r="E74" s="8"/>
      <c r="F74" s="8"/>
    </row>
    <row r="75" spans="1:6" ht="12" customHeight="1">
      <c r="A75" s="1" t="s">
        <v>62</v>
      </c>
      <c r="C75" s="8">
        <f>SUM(C76)</f>
        <v>115</v>
      </c>
      <c r="D75" s="8">
        <f>SUM(D76)</f>
        <v>105</v>
      </c>
      <c r="E75" s="8">
        <f>SUM(E76)</f>
        <v>220</v>
      </c>
      <c r="F75" s="8"/>
    </row>
    <row r="76" spans="2:6" ht="12" customHeight="1">
      <c r="B76" s="1" t="s">
        <v>63</v>
      </c>
      <c r="C76" s="8">
        <v>115</v>
      </c>
      <c r="D76" s="8">
        <v>105</v>
      </c>
      <c r="E76" s="8">
        <v>220</v>
      </c>
      <c r="F76" s="8"/>
    </row>
    <row r="77" spans="3:6" ht="12" customHeight="1">
      <c r="C77" s="8"/>
      <c r="D77" s="8"/>
      <c r="E77" s="8"/>
      <c r="F77" s="8"/>
    </row>
    <row r="78" spans="1:6" ht="12" customHeight="1">
      <c r="A78" s="1" t="s">
        <v>53</v>
      </c>
      <c r="C78" s="8">
        <f>SUM(C79:C82)</f>
        <v>18</v>
      </c>
      <c r="D78" s="8">
        <f>SUM(D79:D82)</f>
        <v>12</v>
      </c>
      <c r="E78" s="8">
        <f>SUM(E79:E82)</f>
        <v>30</v>
      </c>
      <c r="F78" s="8"/>
    </row>
    <row r="79" spans="2:6" ht="12" customHeight="1">
      <c r="B79" s="1" t="s">
        <v>54</v>
      </c>
      <c r="C79" s="8">
        <v>3</v>
      </c>
      <c r="D79" s="8">
        <v>0</v>
      </c>
      <c r="E79" s="8">
        <v>3</v>
      </c>
      <c r="F79" s="8"/>
    </row>
    <row r="80" spans="2:6" ht="12" customHeight="1">
      <c r="B80" s="1" t="s">
        <v>55</v>
      </c>
      <c r="C80" s="8">
        <v>5</v>
      </c>
      <c r="D80" s="8">
        <v>5</v>
      </c>
      <c r="E80" s="8">
        <v>10</v>
      </c>
      <c r="F80" s="8"/>
    </row>
    <row r="81" spans="2:6" ht="12" customHeight="1">
      <c r="B81" s="1" t="s">
        <v>56</v>
      </c>
      <c r="C81" s="8">
        <v>7</v>
      </c>
      <c r="D81" s="8">
        <v>5</v>
      </c>
      <c r="E81" s="8">
        <v>12</v>
      </c>
      <c r="F81" s="8"/>
    </row>
    <row r="82" spans="2:6" ht="12" customHeight="1">
      <c r="B82" s="1" t="s">
        <v>57</v>
      </c>
      <c r="C82" s="8">
        <v>3</v>
      </c>
      <c r="D82" s="8">
        <v>2</v>
      </c>
      <c r="E82" s="8">
        <v>5</v>
      </c>
      <c r="F82" s="8"/>
    </row>
    <row r="83" spans="3:6" ht="12" customHeight="1">
      <c r="C83" s="8"/>
      <c r="D83" s="8"/>
      <c r="E83" s="8"/>
      <c r="F83" s="8"/>
    </row>
    <row r="84" spans="1:6" ht="12" customHeight="1">
      <c r="A84" s="1" t="s">
        <v>58</v>
      </c>
      <c r="C84" s="8">
        <f>SUM(C85)</f>
        <v>130</v>
      </c>
      <c r="D84" s="8">
        <f>SUM(D85)</f>
        <v>341</v>
      </c>
      <c r="E84" s="8">
        <f>SUM(E85)</f>
        <v>471</v>
      </c>
      <c r="F84" s="8"/>
    </row>
    <row r="85" spans="2:6" ht="12" customHeight="1">
      <c r="B85" s="1" t="s">
        <v>59</v>
      </c>
      <c r="C85" s="8">
        <v>130</v>
      </c>
      <c r="D85" s="8">
        <v>341</v>
      </c>
      <c r="E85" s="8">
        <v>471</v>
      </c>
      <c r="F85" s="8"/>
    </row>
    <row r="86" spans="3:6" ht="12" customHeight="1">
      <c r="C86" s="8"/>
      <c r="D86" s="8"/>
      <c r="E86" s="8"/>
      <c r="F86" s="8"/>
    </row>
    <row r="87" spans="1:6" ht="12" customHeight="1">
      <c r="A87" s="1" t="s">
        <v>64</v>
      </c>
      <c r="C87" s="8">
        <f>SUM(C88)</f>
        <v>82</v>
      </c>
      <c r="D87" s="8">
        <f>SUM(D88)</f>
        <v>401</v>
      </c>
      <c r="E87" s="8">
        <f>SUM(E88)</f>
        <v>483</v>
      </c>
      <c r="F87" s="8"/>
    </row>
    <row r="88" spans="2:6" ht="12" customHeight="1">
      <c r="B88" s="1" t="s">
        <v>65</v>
      </c>
      <c r="C88" s="8">
        <v>82</v>
      </c>
      <c r="D88" s="8">
        <v>401</v>
      </c>
      <c r="E88" s="8">
        <v>483</v>
      </c>
      <c r="F88" s="8"/>
    </row>
    <row r="89" spans="3:6" ht="12" customHeight="1">
      <c r="C89" s="8"/>
      <c r="D89" s="8"/>
      <c r="E89" s="8"/>
      <c r="F89" s="8"/>
    </row>
    <row r="90" spans="3:6" ht="12" customHeight="1">
      <c r="C90" s="8"/>
      <c r="D90" s="8"/>
      <c r="E90" s="8"/>
      <c r="F90" s="8"/>
    </row>
    <row r="91" spans="1:6" ht="12" customHeight="1">
      <c r="A91" s="1" t="s">
        <v>18</v>
      </c>
      <c r="C91" s="8">
        <f>SUM(C92:C96)</f>
        <v>269</v>
      </c>
      <c r="D91" s="8">
        <f>SUM(D92:D96)</f>
        <v>285</v>
      </c>
      <c r="E91" s="8">
        <f>SUM(E92:E96)</f>
        <v>554</v>
      </c>
      <c r="F91" s="8"/>
    </row>
    <row r="92" spans="2:6" ht="12" customHeight="1">
      <c r="B92" s="1" t="s">
        <v>19</v>
      </c>
      <c r="C92" s="8">
        <v>186</v>
      </c>
      <c r="D92" s="8">
        <v>96</v>
      </c>
      <c r="E92" s="8">
        <v>282</v>
      </c>
      <c r="F92" s="8"/>
    </row>
    <row r="93" spans="2:6" ht="12" customHeight="1">
      <c r="B93" s="1" t="s">
        <v>20</v>
      </c>
      <c r="C93" s="8">
        <v>20</v>
      </c>
      <c r="D93" s="8">
        <v>3</v>
      </c>
      <c r="E93" s="8">
        <v>23</v>
      </c>
      <c r="F93" s="8"/>
    </row>
    <row r="94" spans="2:6" ht="12" customHeight="1">
      <c r="B94" s="1" t="s">
        <v>21</v>
      </c>
      <c r="C94" s="8">
        <v>10</v>
      </c>
      <c r="D94" s="8">
        <v>12</v>
      </c>
      <c r="E94" s="8">
        <v>22</v>
      </c>
      <c r="F94" s="8"/>
    </row>
    <row r="95" spans="2:6" ht="12" customHeight="1">
      <c r="B95" s="1" t="s">
        <v>90</v>
      </c>
      <c r="C95" s="8">
        <v>10</v>
      </c>
      <c r="D95" s="8">
        <v>55</v>
      </c>
      <c r="E95" s="8">
        <v>65</v>
      </c>
      <c r="F95" s="8"/>
    </row>
    <row r="96" spans="2:6" ht="12" customHeight="1">
      <c r="B96" s="1" t="s">
        <v>91</v>
      </c>
      <c r="C96" s="8">
        <v>43</v>
      </c>
      <c r="D96" s="8">
        <v>119</v>
      </c>
      <c r="E96" s="8">
        <v>162</v>
      </c>
      <c r="F96" s="8"/>
    </row>
    <row r="97" spans="3:6" ht="12" customHeight="1">
      <c r="C97" s="8"/>
      <c r="D97" s="8"/>
      <c r="E97" s="8"/>
      <c r="F97" s="8"/>
    </row>
    <row r="98" spans="1:6" ht="12" customHeight="1">
      <c r="A98" s="1" t="s">
        <v>60</v>
      </c>
      <c r="C98" s="8">
        <f>SUM(C99)</f>
        <v>102</v>
      </c>
      <c r="D98" s="8">
        <f>SUM(D99)</f>
        <v>202</v>
      </c>
      <c r="E98" s="8">
        <f>SUM(E99)</f>
        <v>304</v>
      </c>
      <c r="F98" s="8"/>
    </row>
    <row r="99" spans="2:6" ht="12" customHeight="1">
      <c r="B99" s="1" t="s">
        <v>61</v>
      </c>
      <c r="C99" s="8">
        <v>102</v>
      </c>
      <c r="D99" s="8">
        <v>202</v>
      </c>
      <c r="E99" s="8">
        <v>304</v>
      </c>
      <c r="F99" s="8"/>
    </row>
    <row r="100" spans="3:6" ht="12" customHeight="1">
      <c r="C100" s="8"/>
      <c r="D100" s="8"/>
      <c r="E100" s="8"/>
      <c r="F100" s="8"/>
    </row>
    <row r="101" spans="1:6" ht="12" customHeight="1">
      <c r="A101" s="1" t="s">
        <v>70</v>
      </c>
      <c r="C101" s="8">
        <f>SUM(C102:C117)</f>
        <v>627</v>
      </c>
      <c r="D101" s="8">
        <f>SUM(D102:D117)</f>
        <v>813</v>
      </c>
      <c r="E101" s="8">
        <f>SUM(E102:E117)</f>
        <v>1440</v>
      </c>
      <c r="F101" s="8"/>
    </row>
    <row r="102" spans="2:6" ht="12" customHeight="1">
      <c r="B102" s="1" t="s">
        <v>8</v>
      </c>
      <c r="C102" s="8">
        <v>13</v>
      </c>
      <c r="D102" s="8">
        <v>13</v>
      </c>
      <c r="E102" s="8">
        <v>26</v>
      </c>
      <c r="F102" s="8"/>
    </row>
    <row r="103" spans="2:6" ht="12" customHeight="1">
      <c r="B103" s="1" t="s">
        <v>1</v>
      </c>
      <c r="C103" s="8">
        <v>52</v>
      </c>
      <c r="D103" s="8">
        <v>24</v>
      </c>
      <c r="E103" s="8">
        <v>76</v>
      </c>
      <c r="F103" s="8"/>
    </row>
    <row r="104" spans="2:6" ht="12" customHeight="1">
      <c r="B104" s="1" t="s">
        <v>14</v>
      </c>
      <c r="C104" s="8">
        <v>73</v>
      </c>
      <c r="D104" s="8">
        <v>145</v>
      </c>
      <c r="E104" s="8">
        <v>218</v>
      </c>
      <c r="F104" s="8"/>
    </row>
    <row r="105" spans="2:6" ht="12" customHeight="1">
      <c r="B105" s="1" t="s">
        <v>71</v>
      </c>
      <c r="C105" s="8">
        <v>60</v>
      </c>
      <c r="D105" s="8">
        <v>39</v>
      </c>
      <c r="E105" s="8">
        <v>99</v>
      </c>
      <c r="F105" s="8"/>
    </row>
    <row r="106" spans="2:6" ht="12" customHeight="1">
      <c r="B106" s="1" t="s">
        <v>27</v>
      </c>
      <c r="C106" s="8">
        <v>220</v>
      </c>
      <c r="D106" s="8">
        <v>263</v>
      </c>
      <c r="E106" s="8">
        <v>483</v>
      </c>
      <c r="F106" s="8"/>
    </row>
    <row r="107" spans="2:6" ht="12" customHeight="1">
      <c r="B107" s="1" t="s">
        <v>6</v>
      </c>
      <c r="C107" s="8">
        <v>39</v>
      </c>
      <c r="D107" s="8">
        <v>71</v>
      </c>
      <c r="E107" s="8">
        <v>110</v>
      </c>
      <c r="F107" s="8"/>
    </row>
    <row r="108" spans="2:6" ht="12" customHeight="1">
      <c r="B108" s="1" t="s">
        <v>29</v>
      </c>
      <c r="C108" s="8">
        <v>42</v>
      </c>
      <c r="D108" s="8">
        <v>22</v>
      </c>
      <c r="E108" s="8">
        <v>64</v>
      </c>
      <c r="F108" s="8"/>
    </row>
    <row r="109" spans="2:6" ht="12" customHeight="1">
      <c r="B109" s="1" t="s">
        <v>73</v>
      </c>
      <c r="C109" s="8">
        <v>3</v>
      </c>
      <c r="D109" s="8">
        <v>11</v>
      </c>
      <c r="E109" s="8">
        <v>14</v>
      </c>
      <c r="F109" s="8"/>
    </row>
    <row r="110" spans="2:6" ht="12" customHeight="1">
      <c r="B110" s="1" t="s">
        <v>37</v>
      </c>
      <c r="C110" s="8">
        <v>2</v>
      </c>
      <c r="D110" s="8">
        <v>3</v>
      </c>
      <c r="E110" s="8">
        <v>5</v>
      </c>
      <c r="F110" s="8"/>
    </row>
    <row r="111" spans="2:6" ht="12" customHeight="1">
      <c r="B111" s="1" t="s">
        <v>38</v>
      </c>
      <c r="C111" s="8">
        <v>9</v>
      </c>
      <c r="D111" s="8">
        <v>9</v>
      </c>
      <c r="E111" s="8">
        <v>18</v>
      </c>
      <c r="F111" s="8"/>
    </row>
    <row r="112" spans="2:6" ht="12" customHeight="1">
      <c r="B112" s="1" t="s">
        <v>44</v>
      </c>
      <c r="C112" s="8">
        <v>3</v>
      </c>
      <c r="D112" s="8">
        <v>0</v>
      </c>
      <c r="E112" s="8">
        <v>3</v>
      </c>
      <c r="F112" s="8"/>
    </row>
    <row r="113" spans="2:6" ht="12" customHeight="1">
      <c r="B113" s="1" t="s">
        <v>39</v>
      </c>
      <c r="C113" s="8">
        <v>5</v>
      </c>
      <c r="D113" s="8">
        <v>4</v>
      </c>
      <c r="E113" s="8">
        <v>9</v>
      </c>
      <c r="F113" s="8"/>
    </row>
    <row r="114" spans="2:6" ht="12" customHeight="1">
      <c r="B114" s="1" t="s">
        <v>72</v>
      </c>
      <c r="C114" s="8">
        <v>48</v>
      </c>
      <c r="D114" s="8">
        <v>21</v>
      </c>
      <c r="E114" s="8">
        <v>69</v>
      </c>
      <c r="F114" s="8"/>
    </row>
    <row r="115" spans="2:6" ht="12" customHeight="1">
      <c r="B115" s="1" t="s">
        <v>42</v>
      </c>
      <c r="C115" s="8">
        <v>16</v>
      </c>
      <c r="D115" s="8">
        <v>96</v>
      </c>
      <c r="E115" s="8">
        <v>112</v>
      </c>
      <c r="F115" s="8"/>
    </row>
    <row r="116" spans="2:6" ht="12" customHeight="1">
      <c r="B116" s="1" t="s">
        <v>16</v>
      </c>
      <c r="C116" s="8">
        <v>32</v>
      </c>
      <c r="D116" s="8">
        <v>77</v>
      </c>
      <c r="E116" s="8">
        <v>109</v>
      </c>
      <c r="F116" s="8"/>
    </row>
    <row r="117" spans="2:6" ht="12" customHeight="1">
      <c r="B117" s="1" t="s">
        <v>17</v>
      </c>
      <c r="C117" s="8">
        <v>10</v>
      </c>
      <c r="D117" s="8">
        <v>15</v>
      </c>
      <c r="E117" s="8">
        <v>25</v>
      </c>
      <c r="F117" s="8"/>
    </row>
    <row r="118" spans="3:6" ht="12" customHeight="1">
      <c r="C118" s="8"/>
      <c r="D118" s="8"/>
      <c r="E118" s="8"/>
      <c r="F118" s="8"/>
    </row>
    <row r="119" spans="1:6" ht="12" customHeight="1">
      <c r="A119" s="1" t="s">
        <v>76</v>
      </c>
      <c r="C119" s="8">
        <f>SUM(C120:C130)</f>
        <v>912</v>
      </c>
      <c r="D119" s="8">
        <f>SUM(D120:D130)</f>
        <v>760</v>
      </c>
      <c r="E119" s="8">
        <f>SUM(E120:E130)</f>
        <v>1672</v>
      </c>
      <c r="F119" s="8"/>
    </row>
    <row r="120" spans="2:6" ht="12" customHeight="1">
      <c r="B120" s="1" t="s">
        <v>87</v>
      </c>
      <c r="C120" s="8">
        <v>101</v>
      </c>
      <c r="D120" s="8">
        <v>144</v>
      </c>
      <c r="E120" s="8">
        <v>245</v>
      </c>
      <c r="F120" s="8"/>
    </row>
    <row r="121" spans="2:6" ht="12" customHeight="1">
      <c r="B121" s="1" t="s">
        <v>27</v>
      </c>
      <c r="C121" s="8">
        <v>353</v>
      </c>
      <c r="D121" s="8">
        <v>353</v>
      </c>
      <c r="E121" s="8">
        <v>706</v>
      </c>
      <c r="F121" s="8"/>
    </row>
    <row r="122" spans="2:6" ht="12" customHeight="1">
      <c r="B122" s="1" t="s">
        <v>2</v>
      </c>
      <c r="C122" s="8">
        <v>6</v>
      </c>
      <c r="D122" s="8">
        <v>2</v>
      </c>
      <c r="E122" s="8">
        <v>8</v>
      </c>
      <c r="F122" s="8"/>
    </row>
    <row r="123" spans="2:6" ht="12" customHeight="1">
      <c r="B123" s="1" t="s">
        <v>29</v>
      </c>
      <c r="C123" s="8">
        <v>23</v>
      </c>
      <c r="D123" s="8">
        <v>16</v>
      </c>
      <c r="E123" s="8">
        <v>39</v>
      </c>
      <c r="F123" s="8"/>
    </row>
    <row r="124" spans="2:6" ht="12" customHeight="1">
      <c r="B124" s="1" t="s">
        <v>44</v>
      </c>
      <c r="C124" s="8">
        <v>57</v>
      </c>
      <c r="D124" s="8">
        <v>4</v>
      </c>
      <c r="E124" s="8">
        <v>61</v>
      </c>
      <c r="F124" s="8"/>
    </row>
    <row r="125" spans="2:6" ht="12" customHeight="1">
      <c r="B125" s="1" t="s">
        <v>46</v>
      </c>
      <c r="C125" s="8">
        <v>95</v>
      </c>
      <c r="D125" s="8">
        <v>45</v>
      </c>
      <c r="E125" s="8">
        <v>140</v>
      </c>
      <c r="F125" s="8"/>
    </row>
    <row r="126" spans="2:6" ht="12" customHeight="1">
      <c r="B126" s="1" t="s">
        <v>49</v>
      </c>
      <c r="C126" s="8">
        <v>182</v>
      </c>
      <c r="D126" s="8">
        <v>5</v>
      </c>
      <c r="E126" s="8">
        <v>187</v>
      </c>
      <c r="F126" s="8"/>
    </row>
    <row r="127" spans="2:6" ht="12" customHeight="1">
      <c r="B127" s="1" t="s">
        <v>42</v>
      </c>
      <c r="C127" s="8">
        <v>20</v>
      </c>
      <c r="D127" s="8">
        <v>77</v>
      </c>
      <c r="E127" s="8">
        <v>97</v>
      </c>
      <c r="F127" s="8"/>
    </row>
    <row r="128" spans="2:6" ht="12" customHeight="1">
      <c r="B128" s="1" t="s">
        <v>77</v>
      </c>
      <c r="C128" s="8">
        <v>23</v>
      </c>
      <c r="D128" s="8">
        <v>11</v>
      </c>
      <c r="E128" s="8">
        <v>34</v>
      </c>
      <c r="F128" s="8"/>
    </row>
    <row r="129" spans="2:6" ht="12" customHeight="1">
      <c r="B129" s="1" t="s">
        <v>16</v>
      </c>
      <c r="C129" s="8">
        <v>41</v>
      </c>
      <c r="D129" s="8">
        <v>92</v>
      </c>
      <c r="E129" s="8">
        <v>133</v>
      </c>
      <c r="F129" s="8"/>
    </row>
    <row r="130" spans="2:6" ht="12" customHeight="1">
      <c r="B130" s="1" t="s">
        <v>17</v>
      </c>
      <c r="C130" s="8">
        <v>11</v>
      </c>
      <c r="D130" s="8">
        <v>11</v>
      </c>
      <c r="E130" s="8">
        <v>22</v>
      </c>
      <c r="F130" s="8"/>
    </row>
    <row r="131" spans="3:6" ht="11.25" customHeight="1">
      <c r="C131" s="8"/>
      <c r="D131" s="8"/>
      <c r="E131" s="8"/>
      <c r="F131" s="8"/>
    </row>
    <row r="132" spans="1:6" ht="12" customHeight="1">
      <c r="A132" s="1" t="s">
        <v>74</v>
      </c>
      <c r="C132" s="8">
        <f>SUM(C133:C137)</f>
        <v>459</v>
      </c>
      <c r="D132" s="8">
        <f>SUM(D133:D137)</f>
        <v>839</v>
      </c>
      <c r="E132" s="8">
        <f>SUM(E133:E137)</f>
        <v>1298</v>
      </c>
      <c r="F132" s="8"/>
    </row>
    <row r="133" spans="2:6" ht="12" customHeight="1">
      <c r="B133" s="1" t="s">
        <v>12</v>
      </c>
      <c r="C133" s="8">
        <v>61</v>
      </c>
      <c r="D133" s="8">
        <v>68</v>
      </c>
      <c r="E133" s="8">
        <v>129</v>
      </c>
      <c r="F133" s="8"/>
    </row>
    <row r="134" spans="2:6" ht="12" customHeight="1">
      <c r="B134" s="1" t="s">
        <v>59</v>
      </c>
      <c r="C134" s="8">
        <v>124</v>
      </c>
      <c r="D134" s="8">
        <v>248</v>
      </c>
      <c r="E134" s="8">
        <v>372</v>
      </c>
      <c r="F134" s="8"/>
    </row>
    <row r="135" spans="2:6" ht="12" customHeight="1">
      <c r="B135" s="1" t="s">
        <v>79</v>
      </c>
      <c r="C135" s="8">
        <v>180</v>
      </c>
      <c r="D135" s="8">
        <v>240</v>
      </c>
      <c r="E135" s="8">
        <v>420</v>
      </c>
      <c r="F135" s="8"/>
    </row>
    <row r="136" spans="2:6" ht="12" customHeight="1">
      <c r="B136" s="1" t="s">
        <v>75</v>
      </c>
      <c r="C136" s="8">
        <v>16</v>
      </c>
      <c r="D136" s="8">
        <v>36</v>
      </c>
      <c r="E136" s="8">
        <v>52</v>
      </c>
      <c r="F136" s="8"/>
    </row>
    <row r="137" spans="2:6" ht="12" customHeight="1">
      <c r="B137" s="1" t="s">
        <v>65</v>
      </c>
      <c r="C137" s="8">
        <v>78</v>
      </c>
      <c r="D137" s="8">
        <v>247</v>
      </c>
      <c r="E137" s="8">
        <v>325</v>
      </c>
      <c r="F137" s="8"/>
    </row>
    <row r="138" spans="3:6" ht="12" customHeight="1">
      <c r="C138" s="8"/>
      <c r="D138" s="8"/>
      <c r="E138" s="8"/>
      <c r="F138" s="8"/>
    </row>
    <row r="139" spans="1:6" ht="12" customHeight="1">
      <c r="A139" s="1" t="s">
        <v>67</v>
      </c>
      <c r="C139" s="8">
        <f>SUM(C140:C149)</f>
        <v>573</v>
      </c>
      <c r="D139" s="8">
        <f>SUM(D140:D149)</f>
        <v>484</v>
      </c>
      <c r="E139" s="8">
        <f>SUM(E140:E149)</f>
        <v>1057</v>
      </c>
      <c r="F139" s="8"/>
    </row>
    <row r="140" spans="2:6" ht="12" customHeight="1">
      <c r="B140" s="1" t="s">
        <v>23</v>
      </c>
      <c r="C140" s="8">
        <v>81</v>
      </c>
      <c r="D140" s="8">
        <v>122</v>
      </c>
      <c r="E140" s="8">
        <v>203</v>
      </c>
      <c r="F140" s="8"/>
    </row>
    <row r="141" spans="2:6" ht="12" customHeight="1">
      <c r="B141" s="1" t="s">
        <v>24</v>
      </c>
      <c r="C141" s="8">
        <v>172</v>
      </c>
      <c r="D141" s="8">
        <v>179</v>
      </c>
      <c r="E141" s="8">
        <v>351</v>
      </c>
      <c r="F141" s="8"/>
    </row>
    <row r="142" spans="2:6" ht="12" customHeight="1">
      <c r="B142" s="1" t="s">
        <v>25</v>
      </c>
      <c r="C142" s="8">
        <v>14</v>
      </c>
      <c r="D142" s="8">
        <v>11</v>
      </c>
      <c r="E142" s="8">
        <v>25</v>
      </c>
      <c r="F142" s="8"/>
    </row>
    <row r="143" spans="2:6" ht="12" customHeight="1">
      <c r="B143" s="1" t="s">
        <v>69</v>
      </c>
      <c r="C143" s="8">
        <v>26</v>
      </c>
      <c r="D143" s="8">
        <v>20</v>
      </c>
      <c r="E143" s="8">
        <v>46</v>
      </c>
      <c r="F143" s="8"/>
    </row>
    <row r="144" spans="2:6" ht="12" customHeight="1">
      <c r="B144" s="1" t="s">
        <v>68</v>
      </c>
      <c r="C144" s="8">
        <v>22</v>
      </c>
      <c r="D144" s="8">
        <v>43</v>
      </c>
      <c r="E144" s="8">
        <v>65</v>
      </c>
      <c r="F144" s="8"/>
    </row>
    <row r="145" spans="2:6" ht="12" customHeight="1">
      <c r="B145" s="1" t="s">
        <v>49</v>
      </c>
      <c r="C145" s="8">
        <v>142</v>
      </c>
      <c r="D145" s="8">
        <v>9</v>
      </c>
      <c r="E145" s="8">
        <v>151</v>
      </c>
      <c r="F145" s="8"/>
    </row>
    <row r="146" spans="2:6" ht="12" customHeight="1">
      <c r="B146" s="1" t="s">
        <v>19</v>
      </c>
      <c r="C146" s="8">
        <v>26</v>
      </c>
      <c r="D146" s="8">
        <v>18</v>
      </c>
      <c r="E146" s="8">
        <v>44</v>
      </c>
      <c r="F146" s="8"/>
    </row>
    <row r="147" spans="2:6" ht="12" customHeight="1">
      <c r="B147" s="1" t="s">
        <v>63</v>
      </c>
      <c r="C147" s="8">
        <v>63</v>
      </c>
      <c r="D147" s="8">
        <v>37</v>
      </c>
      <c r="E147" s="8">
        <v>100</v>
      </c>
      <c r="F147" s="8"/>
    </row>
    <row r="148" spans="2:6" ht="12" customHeight="1">
      <c r="B148" s="1" t="s">
        <v>21</v>
      </c>
      <c r="C148" s="8">
        <v>2</v>
      </c>
      <c r="D148" s="8">
        <v>2</v>
      </c>
      <c r="E148" s="8">
        <v>4</v>
      </c>
      <c r="F148" s="8"/>
    </row>
    <row r="149" spans="2:6" ht="12" customHeight="1">
      <c r="B149" s="1" t="s">
        <v>91</v>
      </c>
      <c r="C149" s="8">
        <v>25</v>
      </c>
      <c r="D149" s="8">
        <v>43</v>
      </c>
      <c r="E149" s="8">
        <v>68</v>
      </c>
      <c r="F149" s="8"/>
    </row>
    <row r="150" spans="3:6" ht="12" customHeight="1">
      <c r="C150" s="8"/>
      <c r="D150" s="8"/>
      <c r="E150" s="8"/>
      <c r="F150" s="8"/>
    </row>
    <row r="151" spans="1:6" ht="12" customHeight="1">
      <c r="A151" s="1" t="s">
        <v>78</v>
      </c>
      <c r="C151" s="8">
        <f>SUM(C152:C157)</f>
        <v>362</v>
      </c>
      <c r="D151" s="8">
        <f>SUM(D152:D157)</f>
        <v>573</v>
      </c>
      <c r="E151" s="8">
        <f>SUM(E152:E157)</f>
        <v>935</v>
      </c>
      <c r="F151" s="8"/>
    </row>
    <row r="152" spans="2:6" ht="12" customHeight="1">
      <c r="B152" s="1" t="s">
        <v>12</v>
      </c>
      <c r="C152" s="8">
        <v>26</v>
      </c>
      <c r="D152" s="8">
        <v>30</v>
      </c>
      <c r="E152" s="8">
        <v>56</v>
      </c>
      <c r="F152" s="8"/>
    </row>
    <row r="153" spans="2:6" ht="12" customHeight="1">
      <c r="B153" s="1" t="s">
        <v>59</v>
      </c>
      <c r="C153" s="8">
        <v>97</v>
      </c>
      <c r="D153" s="8">
        <v>164</v>
      </c>
      <c r="E153" s="8">
        <v>261</v>
      </c>
      <c r="F153" s="8"/>
    </row>
    <row r="154" spans="2:6" ht="12" customHeight="1">
      <c r="B154" s="1" t="s">
        <v>19</v>
      </c>
      <c r="C154" s="8">
        <v>73</v>
      </c>
      <c r="D154" s="8">
        <v>36</v>
      </c>
      <c r="E154" s="8">
        <v>109</v>
      </c>
      <c r="F154" s="8"/>
    </row>
    <row r="155" spans="2:6" ht="12" customHeight="1">
      <c r="B155" s="1" t="s">
        <v>79</v>
      </c>
      <c r="C155" s="8">
        <v>59</v>
      </c>
      <c r="D155" s="8">
        <v>106</v>
      </c>
      <c r="E155" s="8">
        <v>165</v>
      </c>
      <c r="F155" s="8"/>
    </row>
    <row r="156" spans="2:6" ht="12" customHeight="1">
      <c r="B156" s="1" t="s">
        <v>65</v>
      </c>
      <c r="C156" s="8">
        <v>69</v>
      </c>
      <c r="D156" s="8">
        <v>171</v>
      </c>
      <c r="E156" s="8">
        <v>240</v>
      </c>
      <c r="F156" s="8"/>
    </row>
    <row r="157" spans="2:6" ht="12" customHeight="1">
      <c r="B157" s="1" t="s">
        <v>91</v>
      </c>
      <c r="C157" s="8">
        <v>38</v>
      </c>
      <c r="D157" s="8">
        <v>66</v>
      </c>
      <c r="E157" s="8">
        <v>104</v>
      </c>
      <c r="F157" s="8"/>
    </row>
    <row r="158" spans="1:6" ht="11.25" customHeight="1">
      <c r="A158" s="2"/>
      <c r="B158" s="2"/>
      <c r="C158" s="9"/>
      <c r="D158" s="9"/>
      <c r="E158" s="9"/>
      <c r="F158" s="9"/>
    </row>
    <row r="159" spans="3:6" ht="8.25" customHeight="1">
      <c r="C159" s="8"/>
      <c r="D159" s="8"/>
      <c r="E159" s="8"/>
      <c r="F159" s="8"/>
    </row>
    <row r="160" spans="1:6" ht="12.75">
      <c r="A160" s="1" t="s">
        <v>84</v>
      </c>
      <c r="C160" s="8">
        <f>SUM(C9,C15,C20,C27,C33,C38,C41,C44,C50,C62,C71,C75,C78,C84,C87,C91,C98,C101,C119,C132,C139,C151)</f>
        <v>7166</v>
      </c>
      <c r="D160" s="8">
        <f>SUM(D9,D15,D20,D27,D33,D38,D41,D44,D50,D62,D71,D75,D78,D84,D87,D91,D98,D101,D119,D132,D139,D151)</f>
        <v>9916</v>
      </c>
      <c r="E160" s="8">
        <f>SUM(E9,E15,E20,E27,E33,E38,E41,E44,E50,E62,E71,E75,E78,E84,E87,E91,E98,E101,E119,E132,E139,E151)</f>
        <v>17082</v>
      </c>
      <c r="F160" s="8"/>
    </row>
    <row r="161" spans="1:6" ht="8.25" customHeight="1">
      <c r="A161" s="2"/>
      <c r="B161" s="2"/>
      <c r="C161" s="2"/>
      <c r="D161" s="2"/>
      <c r="E161" s="2"/>
      <c r="F161" s="2"/>
    </row>
    <row r="163" ht="12.75">
      <c r="A163" s="10" t="s">
        <v>83</v>
      </c>
    </row>
  </sheetData>
  <mergeCells count="3">
    <mergeCell ref="A2:F2"/>
    <mergeCell ref="A3:F3"/>
    <mergeCell ref="A1:E1"/>
  </mergeCells>
  <printOptions horizontalCentered="1"/>
  <pageMargins left="0.75" right="0.75" top="0.3937007874015748" bottom="0.3937007874015748" header="0.1968503937007874" footer="0.1968503937007874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="75" zoomScaleNormal="75" workbookViewId="0" topLeftCell="A1">
      <selection activeCell="B27" sqref="B27"/>
    </sheetView>
  </sheetViews>
  <sheetFormatPr defaultColWidth="11.421875" defaultRowHeight="12.75"/>
  <cols>
    <col min="1" max="1" width="2.421875" style="1" customWidth="1"/>
    <col min="2" max="2" width="45.28125" style="1" customWidth="1"/>
    <col min="3" max="5" width="8.8515625" style="1" customWidth="1"/>
    <col min="6" max="6" width="0.85546875" style="1" customWidth="1"/>
    <col min="7" max="16384" width="8.8515625" style="1" customWidth="1"/>
  </cols>
  <sheetData>
    <row r="1" spans="1:6" ht="12.75">
      <c r="A1" s="29" t="s">
        <v>123</v>
      </c>
      <c r="B1" s="29"/>
      <c r="C1" s="29"/>
      <c r="D1" s="29"/>
      <c r="E1" s="29"/>
      <c r="F1" s="29"/>
    </row>
    <row r="2" spans="1:6" ht="12.75">
      <c r="A2" s="28" t="s">
        <v>114</v>
      </c>
      <c r="B2" s="28"/>
      <c r="C2" s="28"/>
      <c r="D2" s="28"/>
      <c r="E2" s="28"/>
      <c r="F2" s="28"/>
    </row>
    <row r="3" spans="1:6" ht="12.75">
      <c r="A3" s="29">
        <v>1999</v>
      </c>
      <c r="B3" s="29"/>
      <c r="C3" s="29"/>
      <c r="D3" s="29"/>
      <c r="E3" s="29"/>
      <c r="F3" s="29"/>
    </row>
    <row r="4" spans="1:6" ht="12.75">
      <c r="A4" s="2"/>
      <c r="B4" s="2"/>
      <c r="C4" s="2"/>
      <c r="D4" s="2"/>
      <c r="E4" s="2"/>
      <c r="F4" s="2"/>
    </row>
    <row r="5" ht="8.25" customHeight="1"/>
    <row r="6" spans="3:5" ht="12.75">
      <c r="C6" s="3" t="s">
        <v>80</v>
      </c>
      <c r="D6" s="3" t="s">
        <v>81</v>
      </c>
      <c r="E6" s="3" t="s">
        <v>82</v>
      </c>
    </row>
    <row r="7" spans="1:6" ht="8.25" customHeight="1">
      <c r="A7" s="2"/>
      <c r="B7" s="2"/>
      <c r="C7" s="4"/>
      <c r="D7" s="4"/>
      <c r="E7" s="4"/>
      <c r="F7" s="2"/>
    </row>
    <row r="8" ht="12" customHeight="1"/>
    <row r="9" spans="1:5" ht="12" customHeight="1">
      <c r="A9" s="1" t="s">
        <v>115</v>
      </c>
      <c r="C9" s="1">
        <v>11</v>
      </c>
      <c r="D9" s="1">
        <v>114</v>
      </c>
      <c r="E9" s="1">
        <v>125</v>
      </c>
    </row>
    <row r="10" spans="1:5" ht="12" customHeight="1">
      <c r="A10" s="1" t="s">
        <v>74</v>
      </c>
      <c r="C10" s="1">
        <v>13</v>
      </c>
      <c r="D10" s="1">
        <v>220</v>
      </c>
      <c r="E10" s="1">
        <v>233</v>
      </c>
    </row>
    <row r="11" spans="1:5" ht="12" customHeight="1">
      <c r="A11" s="1" t="s">
        <v>78</v>
      </c>
      <c r="C11" s="1">
        <v>19</v>
      </c>
      <c r="D11" s="1">
        <v>201</v>
      </c>
      <c r="E11" s="1">
        <v>220</v>
      </c>
    </row>
    <row r="12" spans="1:6" ht="11.25" customHeight="1">
      <c r="A12" s="2"/>
      <c r="B12" s="2"/>
      <c r="C12" s="9"/>
      <c r="D12" s="9"/>
      <c r="E12" s="9"/>
      <c r="F12" s="9"/>
    </row>
    <row r="13" spans="3:6" ht="8.25" customHeight="1">
      <c r="C13" s="8"/>
      <c r="D13" s="8"/>
      <c r="E13" s="8"/>
      <c r="F13" s="8"/>
    </row>
    <row r="14" spans="1:6" ht="12.75">
      <c r="A14" s="1" t="s">
        <v>84</v>
      </c>
      <c r="C14" s="8">
        <f>SUM(C9:C13)</f>
        <v>43</v>
      </c>
      <c r="D14" s="8">
        <f>SUM(D9:D13)</f>
        <v>535</v>
      </c>
      <c r="E14" s="8">
        <f>SUM(E9:E13)</f>
        <v>578</v>
      </c>
      <c r="F14" s="8"/>
    </row>
    <row r="15" spans="1:6" ht="8.25" customHeight="1">
      <c r="A15" s="2"/>
      <c r="B15" s="2"/>
      <c r="C15" s="2"/>
      <c r="D15" s="2"/>
      <c r="E15" s="2"/>
      <c r="F15" s="2"/>
    </row>
    <row r="16" ht="12" customHeight="1"/>
    <row r="17" ht="12" customHeight="1">
      <c r="A17" s="7" t="s">
        <v>116</v>
      </c>
    </row>
    <row r="18" ht="12" customHeight="1">
      <c r="A18" s="6" t="s">
        <v>92</v>
      </c>
    </row>
    <row r="20" ht="11.25" customHeight="1">
      <c r="A20" s="10" t="s">
        <v>83</v>
      </c>
    </row>
  </sheetData>
  <mergeCells count="3">
    <mergeCell ref="A2:F2"/>
    <mergeCell ref="A3:F3"/>
    <mergeCell ref="A1:F1"/>
  </mergeCells>
  <printOptions horizontalCentered="1"/>
  <pageMargins left="0.75" right="0.75" top="0.7874015748031497" bottom="0.3937007874015748" header="0.1968503937007874" footer="0.1968503937007874"/>
  <pageSetup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="75" zoomScaleNormal="75" workbookViewId="0" topLeftCell="A1">
      <selection activeCell="I12" sqref="I12"/>
    </sheetView>
  </sheetViews>
  <sheetFormatPr defaultColWidth="11.421875" defaultRowHeight="12.75"/>
  <cols>
    <col min="1" max="1" width="2.421875" style="1" customWidth="1"/>
    <col min="2" max="2" width="46.00390625" style="1" customWidth="1"/>
    <col min="3" max="5" width="10.28125" style="1" customWidth="1"/>
    <col min="6" max="6" width="0.85546875" style="1" customWidth="1"/>
    <col min="7" max="16384" width="8.8515625" style="1" customWidth="1"/>
  </cols>
  <sheetData>
    <row r="1" spans="1:6" ht="12.75">
      <c r="A1" s="29" t="s">
        <v>123</v>
      </c>
      <c r="B1" s="29"/>
      <c r="C1" s="29"/>
      <c r="D1" s="29"/>
      <c r="E1" s="29"/>
      <c r="F1" s="29"/>
    </row>
    <row r="2" spans="1:6" ht="12.75">
      <c r="A2" s="28" t="s">
        <v>117</v>
      </c>
      <c r="B2" s="28"/>
      <c r="C2" s="28"/>
      <c r="D2" s="28"/>
      <c r="E2" s="28"/>
      <c r="F2" s="28"/>
    </row>
    <row r="3" spans="1:6" ht="12.75">
      <c r="A3" s="29">
        <v>1999</v>
      </c>
      <c r="B3" s="29"/>
      <c r="C3" s="29"/>
      <c r="D3" s="29"/>
      <c r="E3" s="29"/>
      <c r="F3" s="29"/>
    </row>
    <row r="4" spans="1:6" ht="12.75">
      <c r="A4" s="2"/>
      <c r="B4" s="2"/>
      <c r="C4" s="2"/>
      <c r="D4" s="2"/>
      <c r="E4" s="2"/>
      <c r="F4" s="2"/>
    </row>
    <row r="5" ht="8.25" customHeight="1"/>
    <row r="6" spans="3:5" ht="12.75">
      <c r="C6" s="3" t="s">
        <v>80</v>
      </c>
      <c r="D6" s="3" t="s">
        <v>81</v>
      </c>
      <c r="E6" s="3" t="s">
        <v>82</v>
      </c>
    </row>
    <row r="7" spans="1:6" ht="8.25" customHeight="1">
      <c r="A7" s="2"/>
      <c r="B7" s="2"/>
      <c r="C7" s="4"/>
      <c r="D7" s="4"/>
      <c r="E7" s="4"/>
      <c r="F7" s="2"/>
    </row>
    <row r="8" ht="12" customHeight="1"/>
    <row r="9" spans="1:5" ht="12" customHeight="1">
      <c r="A9" s="1" t="s">
        <v>93</v>
      </c>
      <c r="C9" s="8">
        <f>SUM(C10)</f>
        <v>103</v>
      </c>
      <c r="D9" s="8">
        <f>SUM(D10)</f>
        <v>112</v>
      </c>
      <c r="E9" s="8">
        <f>SUM(E10)</f>
        <v>215</v>
      </c>
    </row>
    <row r="10" spans="2:6" ht="12" customHeight="1">
      <c r="B10" s="1" t="s">
        <v>94</v>
      </c>
      <c r="C10" s="8">
        <v>103</v>
      </c>
      <c r="D10" s="8">
        <v>112</v>
      </c>
      <c r="E10" s="8">
        <f>SUM(C10:D10)</f>
        <v>215</v>
      </c>
      <c r="F10" s="8"/>
    </row>
    <row r="11" spans="3:6" ht="12" customHeight="1">
      <c r="C11" s="8"/>
      <c r="D11" s="8"/>
      <c r="E11" s="8"/>
      <c r="F11" s="8"/>
    </row>
    <row r="12" spans="1:6" ht="12" customHeight="1">
      <c r="A12" s="1" t="s">
        <v>95</v>
      </c>
      <c r="C12" s="8">
        <f>SUM(C13,C24)</f>
        <v>7613</v>
      </c>
      <c r="D12" s="8">
        <f>SUM(D13,D24)</f>
        <v>9638</v>
      </c>
      <c r="E12" s="8">
        <f>SUM(E13,E24)</f>
        <v>17251</v>
      </c>
      <c r="F12" s="8"/>
    </row>
    <row r="13" spans="1:6" ht="15.75" customHeight="1">
      <c r="A13" s="27" t="s">
        <v>96</v>
      </c>
      <c r="C13" s="8">
        <f>SUM(C14:C22)</f>
        <v>2525</v>
      </c>
      <c r="D13" s="8">
        <f>SUM(D14:D22)</f>
        <v>3731</v>
      </c>
      <c r="E13" s="8">
        <f>SUM(E14:E22)</f>
        <v>6256</v>
      </c>
      <c r="F13" s="8"/>
    </row>
    <row r="14" spans="2:6" ht="12" customHeight="1">
      <c r="B14" s="27" t="s">
        <v>97</v>
      </c>
      <c r="C14" s="8">
        <v>199</v>
      </c>
      <c r="D14" s="8">
        <v>275</v>
      </c>
      <c r="E14" s="8">
        <v>474</v>
      </c>
      <c r="F14" s="8"/>
    </row>
    <row r="15" spans="2:6" ht="12" customHeight="1">
      <c r="B15" s="27" t="s">
        <v>94</v>
      </c>
      <c r="C15" s="8">
        <v>274</v>
      </c>
      <c r="D15" s="8">
        <v>438</v>
      </c>
      <c r="E15" s="8">
        <v>712</v>
      </c>
      <c r="F15" s="8"/>
    </row>
    <row r="16" spans="2:6" ht="12" customHeight="1">
      <c r="B16" s="27" t="s">
        <v>98</v>
      </c>
      <c r="C16" s="8">
        <v>206</v>
      </c>
      <c r="D16" s="8">
        <v>316</v>
      </c>
      <c r="E16" s="8">
        <v>522</v>
      </c>
      <c r="F16" s="8"/>
    </row>
    <row r="17" spans="2:6" ht="12" customHeight="1">
      <c r="B17" s="27" t="s">
        <v>99</v>
      </c>
      <c r="C17" s="8">
        <v>174</v>
      </c>
      <c r="D17" s="8">
        <v>303</v>
      </c>
      <c r="E17" s="8">
        <v>477</v>
      </c>
      <c r="F17" s="8"/>
    </row>
    <row r="18" spans="2:6" ht="12" customHeight="1">
      <c r="B18" s="27" t="s">
        <v>100</v>
      </c>
      <c r="C18" s="8">
        <v>475</v>
      </c>
      <c r="D18" s="8">
        <v>642</v>
      </c>
      <c r="E18" s="8">
        <v>1117</v>
      </c>
      <c r="F18" s="8"/>
    </row>
    <row r="19" spans="2:6" ht="12" customHeight="1">
      <c r="B19" s="27" t="s">
        <v>101</v>
      </c>
      <c r="C19" s="8">
        <v>359</v>
      </c>
      <c r="D19" s="8">
        <v>569</v>
      </c>
      <c r="E19" s="8">
        <v>928</v>
      </c>
      <c r="F19" s="8"/>
    </row>
    <row r="20" spans="2:6" ht="12" customHeight="1">
      <c r="B20" s="27" t="s">
        <v>102</v>
      </c>
      <c r="C20" s="8">
        <v>208</v>
      </c>
      <c r="D20" s="8">
        <v>286</v>
      </c>
      <c r="E20" s="8">
        <v>494</v>
      </c>
      <c r="F20" s="8"/>
    </row>
    <row r="21" spans="2:6" ht="12" customHeight="1">
      <c r="B21" s="27" t="s">
        <v>103</v>
      </c>
      <c r="C21" s="8">
        <v>256</v>
      </c>
      <c r="D21" s="8">
        <v>369</v>
      </c>
      <c r="E21" s="8">
        <v>625</v>
      </c>
      <c r="F21" s="8"/>
    </row>
    <row r="22" spans="2:6" ht="12" customHeight="1">
      <c r="B22" s="27" t="s">
        <v>104</v>
      </c>
      <c r="C22" s="8">
        <v>374</v>
      </c>
      <c r="D22" s="8">
        <v>533</v>
      </c>
      <c r="E22" s="8">
        <v>907</v>
      </c>
      <c r="F22" s="8"/>
    </row>
    <row r="23" spans="3:6" ht="12" customHeight="1">
      <c r="C23" s="8"/>
      <c r="D23" s="8"/>
      <c r="E23" s="8"/>
      <c r="F23" s="8"/>
    </row>
    <row r="24" spans="1:6" ht="12" customHeight="1">
      <c r="A24" s="27" t="s">
        <v>105</v>
      </c>
      <c r="C24" s="8">
        <f>SUM(C25:C29)</f>
        <v>5088</v>
      </c>
      <c r="D24" s="8">
        <f>SUM(D25:D29)</f>
        <v>5907</v>
      </c>
      <c r="E24" s="8">
        <f>SUM(E25:E29)</f>
        <v>10995</v>
      </c>
      <c r="F24" s="8"/>
    </row>
    <row r="25" spans="2:6" ht="12" customHeight="1">
      <c r="B25" s="1" t="s">
        <v>106</v>
      </c>
      <c r="C25" s="8">
        <v>1136</v>
      </c>
      <c r="D25" s="8">
        <v>1330</v>
      </c>
      <c r="E25" s="8">
        <v>2466</v>
      </c>
      <c r="F25" s="8"/>
    </row>
    <row r="26" spans="2:6" ht="12" customHeight="1">
      <c r="B26" s="1" t="s">
        <v>107</v>
      </c>
      <c r="C26" s="8">
        <v>922</v>
      </c>
      <c r="D26" s="8">
        <v>1178</v>
      </c>
      <c r="E26" s="8">
        <v>2100</v>
      </c>
      <c r="F26" s="8"/>
    </row>
    <row r="27" spans="2:6" ht="12" customHeight="1">
      <c r="B27" s="1" t="s">
        <v>108</v>
      </c>
      <c r="C27" s="8">
        <v>979</v>
      </c>
      <c r="D27" s="8">
        <v>1177</v>
      </c>
      <c r="E27" s="8">
        <v>2156</v>
      </c>
      <c r="F27" s="8"/>
    </row>
    <row r="28" spans="2:10" ht="12" customHeight="1">
      <c r="B28" s="1" t="s">
        <v>109</v>
      </c>
      <c r="C28" s="8">
        <v>958</v>
      </c>
      <c r="D28" s="8">
        <v>1067</v>
      </c>
      <c r="E28" s="8">
        <v>2025</v>
      </c>
      <c r="F28" s="8"/>
      <c r="J28" s="6"/>
    </row>
    <row r="29" spans="2:10" ht="12" customHeight="1">
      <c r="B29" s="1" t="s">
        <v>110</v>
      </c>
      <c r="C29" s="8">
        <v>1093</v>
      </c>
      <c r="D29" s="8">
        <v>1155</v>
      </c>
      <c r="E29" s="8">
        <v>2248</v>
      </c>
      <c r="F29" s="8"/>
      <c r="J29" s="6"/>
    </row>
    <row r="30" spans="1:6" ht="12" customHeight="1">
      <c r="A30" s="2"/>
      <c r="B30" s="2"/>
      <c r="C30" s="9"/>
      <c r="D30" s="9"/>
      <c r="E30" s="9"/>
      <c r="F30" s="2"/>
    </row>
    <row r="31" spans="3:6" ht="9" customHeight="1">
      <c r="C31" s="8"/>
      <c r="D31" s="8"/>
      <c r="E31" s="8"/>
      <c r="F31" s="8"/>
    </row>
    <row r="32" spans="1:6" ht="12" customHeight="1">
      <c r="A32" s="1" t="s">
        <v>84</v>
      </c>
      <c r="C32" s="8">
        <f>SUM(C9,C12)</f>
        <v>7716</v>
      </c>
      <c r="D32" s="8">
        <f>SUM(D9,D12)</f>
        <v>9750</v>
      </c>
      <c r="E32" s="8">
        <f>SUM(E9,E12)</f>
        <v>17466</v>
      </c>
      <c r="F32" s="8"/>
    </row>
    <row r="33" spans="1:6" ht="9" customHeight="1">
      <c r="A33" s="2"/>
      <c r="B33" s="2"/>
      <c r="C33" s="9"/>
      <c r="D33" s="9"/>
      <c r="E33" s="9"/>
      <c r="F33" s="9"/>
    </row>
    <row r="34" ht="12" customHeight="1">
      <c r="F34" s="8"/>
    </row>
    <row r="35" ht="11.25" customHeight="1">
      <c r="A35" s="10" t="s">
        <v>83</v>
      </c>
    </row>
  </sheetData>
  <mergeCells count="3">
    <mergeCell ref="A2:F2"/>
    <mergeCell ref="A3:F3"/>
    <mergeCell ref="A1:F1"/>
  </mergeCells>
  <printOptions horizontalCentered="1"/>
  <pageMargins left="0.75" right="0.75" top="0.7874015748031497" bottom="0.1968503937007874" header="0.1968503937007874" footer="0.1968503937007874"/>
  <pageSetup horizontalDpi="600" verticalDpi="6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75" zoomScaleNormal="75" workbookViewId="0" topLeftCell="A1">
      <selection activeCell="B13" sqref="B13"/>
    </sheetView>
  </sheetViews>
  <sheetFormatPr defaultColWidth="11.421875" defaultRowHeight="12.75"/>
  <cols>
    <col min="1" max="1" width="2.421875" style="1" customWidth="1"/>
    <col min="2" max="2" width="45.28125" style="1" customWidth="1"/>
    <col min="3" max="5" width="8.8515625" style="1" customWidth="1"/>
    <col min="6" max="6" width="0.85546875" style="1" customWidth="1"/>
    <col min="7" max="16384" width="8.8515625" style="1" customWidth="1"/>
  </cols>
  <sheetData>
    <row r="1" spans="1:6" ht="12.75">
      <c r="A1" s="29" t="s">
        <v>123</v>
      </c>
      <c r="B1" s="29"/>
      <c r="C1" s="29"/>
      <c r="D1" s="29"/>
      <c r="E1" s="29"/>
      <c r="F1" s="29"/>
    </row>
    <row r="2" spans="1:6" ht="12.75">
      <c r="A2" s="28" t="s">
        <v>118</v>
      </c>
      <c r="B2" s="28"/>
      <c r="C2" s="28"/>
      <c r="D2" s="28"/>
      <c r="E2" s="28"/>
      <c r="F2" s="28"/>
    </row>
    <row r="3" spans="1:6" ht="12.75">
      <c r="A3" s="29">
        <v>1999</v>
      </c>
      <c r="B3" s="29"/>
      <c r="C3" s="29"/>
      <c r="D3" s="29"/>
      <c r="E3" s="29"/>
      <c r="F3" s="29"/>
    </row>
    <row r="4" spans="1:6" ht="12.75">
      <c r="A4" s="2"/>
      <c r="B4" s="2"/>
      <c r="C4" s="2"/>
      <c r="D4" s="2"/>
      <c r="E4" s="2"/>
      <c r="F4" s="2"/>
    </row>
    <row r="5" ht="8.25" customHeight="1"/>
    <row r="6" spans="3:5" ht="12.75">
      <c r="C6" s="3" t="s">
        <v>80</v>
      </c>
      <c r="D6" s="3" t="s">
        <v>81</v>
      </c>
      <c r="E6" s="3" t="s">
        <v>82</v>
      </c>
    </row>
    <row r="7" spans="1:6" ht="8.25" customHeight="1">
      <c r="A7" s="2"/>
      <c r="B7" s="2"/>
      <c r="C7" s="4"/>
      <c r="D7" s="4"/>
      <c r="E7" s="4"/>
      <c r="F7" s="2"/>
    </row>
    <row r="8" ht="12" customHeight="1"/>
    <row r="9" spans="1:5" ht="12" customHeight="1">
      <c r="A9" s="1" t="s">
        <v>85</v>
      </c>
      <c r="C9" s="8">
        <f>SUM(C10,C16,C20,C23,C26,C29,C37)</f>
        <v>94</v>
      </c>
      <c r="D9" s="8">
        <f>SUM(D10,D16,D20,D23,D26,D29,D37)</f>
        <v>423</v>
      </c>
      <c r="E9" s="8">
        <f>SUM(E10,E16,E20,E23,E26,E29,E37)</f>
        <v>517</v>
      </c>
    </row>
    <row r="10" spans="1:6" ht="12" customHeight="1">
      <c r="A10" s="1" t="s">
        <v>13</v>
      </c>
      <c r="C10" s="8">
        <f>SUM(C11:C14)</f>
        <v>20</v>
      </c>
      <c r="D10" s="8">
        <f>SUM(D11:D14)</f>
        <v>22</v>
      </c>
      <c r="E10" s="8">
        <f>SUM(E11:E14)</f>
        <v>42</v>
      </c>
      <c r="F10" s="8"/>
    </row>
    <row r="11" spans="2:6" ht="12" customHeight="1">
      <c r="B11" s="1" t="s">
        <v>14</v>
      </c>
      <c r="C11" s="1">
        <v>14</v>
      </c>
      <c r="D11" s="1">
        <v>13</v>
      </c>
      <c r="E11" s="1">
        <v>27</v>
      </c>
      <c r="F11" s="8"/>
    </row>
    <row r="12" spans="2:6" ht="12" customHeight="1">
      <c r="B12" s="1" t="s">
        <v>15</v>
      </c>
      <c r="C12" s="1">
        <v>2</v>
      </c>
      <c r="D12" s="1">
        <v>4</v>
      </c>
      <c r="E12" s="1">
        <v>6</v>
      </c>
      <c r="F12" s="8"/>
    </row>
    <row r="13" spans="2:6" ht="12" customHeight="1">
      <c r="B13" s="1" t="s">
        <v>16</v>
      </c>
      <c r="C13" s="1">
        <v>2</v>
      </c>
      <c r="D13" s="1">
        <v>3</v>
      </c>
      <c r="E13" s="1">
        <v>5</v>
      </c>
      <c r="F13" s="8"/>
    </row>
    <row r="14" spans="2:6" ht="12" customHeight="1">
      <c r="B14" s="1" t="s">
        <v>17</v>
      </c>
      <c r="C14" s="1">
        <v>2</v>
      </c>
      <c r="D14" s="1">
        <v>2</v>
      </c>
      <c r="E14" s="1">
        <v>4</v>
      </c>
      <c r="F14" s="8"/>
    </row>
    <row r="15" spans="3:6" ht="12" customHeight="1">
      <c r="C15" s="8"/>
      <c r="D15" s="8"/>
      <c r="E15" s="8"/>
      <c r="F15" s="8"/>
    </row>
    <row r="16" spans="1:6" ht="12" customHeight="1">
      <c r="A16" s="1" t="s">
        <v>22</v>
      </c>
      <c r="C16" s="8">
        <f>SUM(C17:C18)</f>
        <v>24</v>
      </c>
      <c r="D16" s="8">
        <f>SUM(D17:D18)</f>
        <v>25</v>
      </c>
      <c r="E16" s="8">
        <f>SUM(E17:E18)</f>
        <v>49</v>
      </c>
      <c r="F16" s="8"/>
    </row>
    <row r="17" spans="2:6" ht="12" customHeight="1">
      <c r="B17" s="1" t="s">
        <v>23</v>
      </c>
      <c r="C17" s="1">
        <v>6</v>
      </c>
      <c r="D17" s="1">
        <v>10</v>
      </c>
      <c r="E17" s="1">
        <v>16</v>
      </c>
      <c r="F17" s="8"/>
    </row>
    <row r="18" spans="2:6" ht="12" customHeight="1">
      <c r="B18" s="1" t="s">
        <v>24</v>
      </c>
      <c r="C18" s="1">
        <v>18</v>
      </c>
      <c r="D18" s="1">
        <v>15</v>
      </c>
      <c r="E18" s="1">
        <v>33</v>
      </c>
      <c r="F18" s="8"/>
    </row>
    <row r="19" spans="3:6" ht="12" customHeight="1">
      <c r="C19" s="8"/>
      <c r="D19" s="8"/>
      <c r="E19" s="8"/>
      <c r="F19" s="8"/>
    </row>
    <row r="20" spans="1:6" ht="12" customHeight="1">
      <c r="A20" s="1" t="s">
        <v>26</v>
      </c>
      <c r="C20" s="8">
        <f>SUM(C21)</f>
        <v>20</v>
      </c>
      <c r="D20" s="8">
        <f>SUM(D21)</f>
        <v>14</v>
      </c>
      <c r="E20" s="8">
        <f>SUM(E21)</f>
        <v>34</v>
      </c>
      <c r="F20" s="8"/>
    </row>
    <row r="21" spans="2:6" ht="12" customHeight="1">
      <c r="B21" s="1" t="s">
        <v>27</v>
      </c>
      <c r="C21" s="1">
        <v>20</v>
      </c>
      <c r="D21" s="1">
        <v>14</v>
      </c>
      <c r="E21" s="1">
        <v>34</v>
      </c>
      <c r="F21" s="8"/>
    </row>
    <row r="22" spans="1:6" ht="12" customHeight="1">
      <c r="A22" s="5"/>
      <c r="C22" s="8"/>
      <c r="D22" s="8"/>
      <c r="E22" s="8"/>
      <c r="F22" s="8"/>
    </row>
    <row r="23" spans="1:6" ht="12" customHeight="1">
      <c r="A23" s="1" t="s">
        <v>28</v>
      </c>
      <c r="C23" s="8">
        <f>SUM(C24)</f>
        <v>2</v>
      </c>
      <c r="D23" s="8">
        <f>SUM(D24)</f>
        <v>2</v>
      </c>
      <c r="E23" s="8">
        <f>SUM(E24)</f>
        <v>4</v>
      </c>
      <c r="F23" s="8"/>
    </row>
    <row r="24" spans="2:6" ht="12" customHeight="1">
      <c r="B24" s="1" t="s">
        <v>29</v>
      </c>
      <c r="C24" s="1">
        <v>2</v>
      </c>
      <c r="D24" s="1">
        <v>2</v>
      </c>
      <c r="E24" s="1">
        <v>4</v>
      </c>
      <c r="F24" s="8"/>
    </row>
    <row r="25" spans="3:6" ht="12" customHeight="1">
      <c r="C25" s="8"/>
      <c r="D25" s="8"/>
      <c r="E25" s="8"/>
      <c r="F25" s="8"/>
    </row>
    <row r="26" spans="1:6" ht="12" customHeight="1">
      <c r="A26" s="1" t="s">
        <v>30</v>
      </c>
      <c r="C26" s="8">
        <f>SUM(C27)</f>
        <v>10</v>
      </c>
      <c r="D26" s="8">
        <f>SUM(D27)</f>
        <v>325</v>
      </c>
      <c r="E26" s="8">
        <f>SUM(E27)</f>
        <v>335</v>
      </c>
      <c r="F26" s="8"/>
    </row>
    <row r="27" spans="2:6" ht="12" customHeight="1">
      <c r="B27" s="1" t="s">
        <v>31</v>
      </c>
      <c r="C27" s="1">
        <v>10</v>
      </c>
      <c r="D27" s="1">
        <v>325</v>
      </c>
      <c r="E27" s="1">
        <v>335</v>
      </c>
      <c r="F27" s="8"/>
    </row>
    <row r="28" spans="3:6" ht="12" customHeight="1">
      <c r="C28" s="8"/>
      <c r="D28" s="8"/>
      <c r="E28" s="8"/>
      <c r="F28" s="8"/>
    </row>
    <row r="29" spans="1:10" ht="12" customHeight="1">
      <c r="A29" s="1" t="s">
        <v>33</v>
      </c>
      <c r="C29" s="8">
        <f>SUM(C30:C35)</f>
        <v>9</v>
      </c>
      <c r="D29" s="8">
        <f>SUM(D30:D35)</f>
        <v>12</v>
      </c>
      <c r="E29" s="8">
        <f>SUM(E30:E35)</f>
        <v>21</v>
      </c>
      <c r="F29" s="8"/>
      <c r="J29" s="6"/>
    </row>
    <row r="30" spans="2:10" ht="12" customHeight="1">
      <c r="B30" s="1" t="s">
        <v>37</v>
      </c>
      <c r="C30" s="1">
        <v>3</v>
      </c>
      <c r="D30" s="1">
        <v>2</v>
      </c>
      <c r="E30" s="1">
        <v>5</v>
      </c>
      <c r="F30" s="8"/>
      <c r="J30" s="6"/>
    </row>
    <row r="31" spans="2:6" ht="12" customHeight="1">
      <c r="B31" s="1" t="s">
        <v>34</v>
      </c>
      <c r="C31" s="1">
        <v>3</v>
      </c>
      <c r="D31" s="1">
        <v>1</v>
      </c>
      <c r="E31" s="1">
        <v>4</v>
      </c>
      <c r="F31" s="8"/>
    </row>
    <row r="32" spans="2:6" ht="12" customHeight="1">
      <c r="B32" s="1" t="s">
        <v>38</v>
      </c>
      <c r="C32" s="1">
        <v>1</v>
      </c>
      <c r="D32" s="1">
        <v>1</v>
      </c>
      <c r="E32" s="1">
        <v>2</v>
      </c>
      <c r="F32" s="8"/>
    </row>
    <row r="33" spans="2:6" ht="12" customHeight="1">
      <c r="B33" s="1" t="s">
        <v>122</v>
      </c>
      <c r="C33" s="1">
        <v>0</v>
      </c>
      <c r="D33" s="1">
        <v>2</v>
      </c>
      <c r="E33" s="1">
        <v>2</v>
      </c>
      <c r="F33" s="8"/>
    </row>
    <row r="34" spans="2:6" ht="12" customHeight="1">
      <c r="B34" s="1" t="s">
        <v>39</v>
      </c>
      <c r="C34" s="1">
        <v>2</v>
      </c>
      <c r="D34" s="1">
        <v>4</v>
      </c>
      <c r="E34" s="1">
        <v>6</v>
      </c>
      <c r="F34" s="8"/>
    </row>
    <row r="35" spans="2:6" ht="12" customHeight="1">
      <c r="B35" s="1" t="s">
        <v>42</v>
      </c>
      <c r="C35" s="1">
        <v>0</v>
      </c>
      <c r="D35" s="1">
        <v>2</v>
      </c>
      <c r="E35" s="1">
        <v>2</v>
      </c>
      <c r="F35" s="8"/>
    </row>
    <row r="36" spans="3:6" ht="12" customHeight="1">
      <c r="C36" s="8"/>
      <c r="D36" s="8"/>
      <c r="E36" s="8"/>
      <c r="F36" s="8"/>
    </row>
    <row r="37" spans="1:6" ht="12" customHeight="1">
      <c r="A37" s="1" t="s">
        <v>64</v>
      </c>
      <c r="C37" s="8">
        <f>SUM(C38)</f>
        <v>9</v>
      </c>
      <c r="D37" s="8">
        <f>SUM(D38)</f>
        <v>23</v>
      </c>
      <c r="E37" s="8">
        <f>SUM(E38)</f>
        <v>32</v>
      </c>
      <c r="F37" s="8"/>
    </row>
    <row r="38" spans="2:6" ht="12" customHeight="1">
      <c r="B38" s="1" t="s">
        <v>65</v>
      </c>
      <c r="C38" s="1">
        <v>9</v>
      </c>
      <c r="D38" s="1">
        <v>23</v>
      </c>
      <c r="E38" s="1">
        <v>32</v>
      </c>
      <c r="F38" s="8"/>
    </row>
    <row r="39" ht="12" customHeight="1">
      <c r="F39" s="8"/>
    </row>
    <row r="40" spans="1:6" ht="12" customHeight="1">
      <c r="A40" s="1" t="s">
        <v>86</v>
      </c>
      <c r="C40" s="1">
        <f aca="true" t="shared" si="0" ref="C40:E41">SUM(C41)</f>
        <v>17</v>
      </c>
      <c r="D40" s="1">
        <f t="shared" si="0"/>
        <v>305</v>
      </c>
      <c r="E40" s="1">
        <f t="shared" si="0"/>
        <v>322</v>
      </c>
      <c r="F40" s="8"/>
    </row>
    <row r="41" spans="1:6" ht="12" customHeight="1">
      <c r="A41" s="1" t="s">
        <v>30</v>
      </c>
      <c r="C41" s="1">
        <f t="shared" si="0"/>
        <v>17</v>
      </c>
      <c r="D41" s="1">
        <f t="shared" si="0"/>
        <v>305</v>
      </c>
      <c r="E41" s="1">
        <f t="shared" si="0"/>
        <v>322</v>
      </c>
      <c r="F41" s="8"/>
    </row>
    <row r="42" spans="2:6" ht="12" customHeight="1">
      <c r="B42" s="1" t="s">
        <v>32</v>
      </c>
      <c r="C42" s="1">
        <v>17</v>
      </c>
      <c r="D42" s="1">
        <v>305</v>
      </c>
      <c r="E42" s="1">
        <v>322</v>
      </c>
      <c r="F42" s="8"/>
    </row>
    <row r="43" spans="1:6" ht="12" customHeight="1">
      <c r="A43" s="2"/>
      <c r="B43" s="2"/>
      <c r="C43" s="9"/>
      <c r="D43" s="9"/>
      <c r="E43" s="9"/>
      <c r="F43" s="2"/>
    </row>
    <row r="44" spans="3:6" ht="9" customHeight="1">
      <c r="C44" s="8"/>
      <c r="D44" s="8"/>
      <c r="E44" s="8"/>
      <c r="F44" s="8"/>
    </row>
    <row r="45" spans="1:6" ht="12" customHeight="1">
      <c r="A45" s="1" t="s">
        <v>84</v>
      </c>
      <c r="C45" s="8">
        <f>SUM(C9,C40)</f>
        <v>111</v>
      </c>
      <c r="D45" s="8">
        <f>SUM(D9,D40)</f>
        <v>728</v>
      </c>
      <c r="E45" s="8">
        <f>SUM(E9,E40)</f>
        <v>839</v>
      </c>
      <c r="F45" s="8"/>
    </row>
    <row r="46" spans="1:6" ht="9" customHeight="1">
      <c r="A46" s="2"/>
      <c r="B46" s="2"/>
      <c r="C46" s="2"/>
      <c r="D46" s="2"/>
      <c r="E46" s="2"/>
      <c r="F46" s="9"/>
    </row>
    <row r="47" ht="12" customHeight="1">
      <c r="F47" s="8"/>
    </row>
    <row r="48" ht="11.25" customHeight="1">
      <c r="A48" s="10" t="s">
        <v>83</v>
      </c>
    </row>
  </sheetData>
  <mergeCells count="3">
    <mergeCell ref="A2:F2"/>
    <mergeCell ref="A3:F3"/>
    <mergeCell ref="A1:F1"/>
  </mergeCells>
  <printOptions horizontalCentered="1"/>
  <pageMargins left="0.75" right="0.75" top="0.3937007874015748" bottom="0.1968503937007874" header="0.1968503937007874" footer="0.1968503937007874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Ma. de Jesús Guerrero</cp:lastModifiedBy>
  <cp:lastPrinted>2001-09-14T17:57:51Z</cp:lastPrinted>
  <dcterms:created xsi:type="dcterms:W3CDTF">2000-11-09T17:35:05Z</dcterms:created>
  <dcterms:modified xsi:type="dcterms:W3CDTF">2001-09-14T17:58:10Z</dcterms:modified>
  <cp:category/>
  <cp:version/>
  <cp:contentType/>
  <cp:contentStatus/>
</cp:coreProperties>
</file>