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1"/>
  </bookViews>
  <sheets>
    <sheet name="ingresos" sheetId="1" r:id="rId1"/>
    <sheet name="egresos" sheetId="2" r:id="rId2"/>
  </sheets>
  <definedNames>
    <definedName name="_xlnm.Print_Titles" localSheetId="1">'egresos'!$1:$7</definedName>
  </definedNames>
  <calcPr fullCalcOnLoad="1"/>
</workbook>
</file>

<file path=xl/sharedStrings.xml><?xml version="1.0" encoding="utf-8"?>
<sst xmlns="http://schemas.openxmlformats.org/spreadsheetml/2006/main" count="111" uniqueCount="82">
  <si>
    <t>(PESOS)</t>
  </si>
  <si>
    <t xml:space="preserve">                      Monto</t>
  </si>
  <si>
    <t>Porcentaje</t>
  </si>
  <si>
    <t>1.</t>
  </si>
  <si>
    <t>Servicios de Educación</t>
  </si>
  <si>
    <t>1.1</t>
  </si>
  <si>
    <t>Inscripciones y Colegiaturas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</si>
  <si>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</si>
  <si>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</si>
  <si>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</si>
  <si>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</si>
  <si>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</si>
  <si>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</si>
  <si>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</si>
  <si>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</si>
  <si>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</si>
  <si>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</si>
  <si>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</si>
  <si>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</si>
  <si>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</si>
  <si>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</si>
  <si>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</si>
  <si>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Programa UNAM-BID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</si>
  <si>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</si>
  <si>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</si>
  <si>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</si>
  <si>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</si>
  <si>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</si>
  <si>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</si>
  <si>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</si>
  <si>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</si>
  <si>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</si>
  <si>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</si>
  <si>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</si>
  <si>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</si>
  <si>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</si>
  <si>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</si>
  <si>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</si>
  <si>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</si>
  <si>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</si>
  <si>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</si>
  <si>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</si>
  <si>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</si>
  <si>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</si>
  <si>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</si>
  <si>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</si>
  <si>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</si>
  <si>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PRESUPUESTO DE INGRESOS 2000</t>
  </si>
  <si>
    <t>Servicios y Productos</t>
  </si>
  <si>
    <t>FUENTE: Presupuesto 2000, UNAM.</t>
  </si>
  <si>
    <t>PRESUPUESTO DE EGRESOS 2000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</si>
  <si>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</si>
  <si>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</si>
  <si>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</si>
  <si>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</si>
  <si>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</si>
  <si>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</si>
  <si>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</si>
  <si>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</si>
  <si>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</si>
  <si>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</si>
  <si>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</si>
  <si>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</si>
  <si>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</si>
  <si>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</si>
  <si>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</si>
  <si>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4.6</t>
  </si>
  <si>
    <t>4.7</t>
  </si>
  <si>
    <t>Coordinación</t>
  </si>
  <si>
    <t>Comunicación y Divulgación Universitaria</t>
  </si>
  <si>
    <t>Vincuación con la Sociedad</t>
  </si>
  <si>
    <t>Programas de Apoyo Técnico</t>
  </si>
  <si>
    <t>Gestión Institucional</t>
  </si>
  <si>
    <t>Dirección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</si>
  <si>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</si>
  <si>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</si>
  <si>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</si>
  <si>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</si>
  <si>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</si>
  <si>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</si>
  <si>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</si>
  <si>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UNAM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</si>
</sst>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" xfId="0" applyFont="1" applyBorder="1" applyAlignment="1" quotePrefix="1">
      <alignment horizontal="right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8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H18" sqref="H18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9" customWidth="1"/>
    <col min="5" max="5" width="10.140625" style="10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54" t="s">
        <v>81</v>
      </c>
      <c r="B1" s="54"/>
      <c r="C1" s="54"/>
      <c r="D1" s="54"/>
      <c r="E1" s="54"/>
    </row>
    <row r="2" spans="1:5" ht="12.75" customHeight="1">
      <c r="A2" s="19" t="s">
        <v>47</v>
      </c>
      <c r="B2" s="19"/>
      <c r="C2" s="19"/>
      <c r="D2" s="20"/>
      <c r="E2" s="21"/>
    </row>
    <row r="3" spans="1:5" ht="12.75">
      <c r="A3" s="19" t="s">
        <v>0</v>
      </c>
      <c r="B3" s="19"/>
      <c r="C3" s="19"/>
      <c r="D3" s="20"/>
      <c r="E3" s="21"/>
    </row>
    <row r="4" spans="1:6" ht="12.75">
      <c r="A4" s="22"/>
      <c r="B4" s="22"/>
      <c r="C4" s="23"/>
      <c r="D4" s="24"/>
      <c r="E4" s="25"/>
      <c r="F4" s="3"/>
    </row>
    <row r="5" spans="1:5" ht="8.25" customHeight="1">
      <c r="A5" s="19"/>
      <c r="B5" s="19"/>
      <c r="C5" s="26"/>
      <c r="D5" s="27"/>
      <c r="E5" s="21"/>
    </row>
    <row r="6" spans="1:5" ht="12" customHeight="1">
      <c r="A6" s="28"/>
      <c r="B6" s="28"/>
      <c r="C6" s="2"/>
      <c r="D6" s="48" t="s">
        <v>1</v>
      </c>
      <c r="E6" s="16" t="s">
        <v>2</v>
      </c>
    </row>
    <row r="7" spans="1:6" ht="8.25" customHeight="1">
      <c r="A7" s="31"/>
      <c r="B7" s="31"/>
      <c r="C7" s="15"/>
      <c r="D7" s="32"/>
      <c r="E7" s="33"/>
      <c r="F7" s="3"/>
    </row>
    <row r="8" spans="1:5" ht="12" customHeight="1">
      <c r="A8" s="28"/>
      <c r="B8" s="28"/>
      <c r="C8" s="2"/>
      <c r="D8" s="29"/>
      <c r="E8" s="30"/>
    </row>
    <row r="9" spans="1:5" ht="12" customHeight="1">
      <c r="A9" s="34" t="s">
        <v>3</v>
      </c>
      <c r="B9" s="35" t="s">
        <v>4</v>
      </c>
      <c r="C9" s="2"/>
      <c r="D9" s="36">
        <f>SUM(D10:D12)</f>
        <v>87000000</v>
      </c>
      <c r="E9" s="49">
        <v>0.8</v>
      </c>
    </row>
    <row r="10" spans="1:5" ht="12" customHeight="1">
      <c r="A10" s="2"/>
      <c r="B10" s="37" t="s">
        <v>5</v>
      </c>
      <c r="C10" s="2" t="s">
        <v>6</v>
      </c>
      <c r="D10" s="38">
        <v>3000000</v>
      </c>
      <c r="E10" s="50"/>
    </row>
    <row r="11" spans="1:5" ht="12" customHeight="1">
      <c r="A11" s="2"/>
      <c r="B11" s="37" t="s">
        <v>7</v>
      </c>
      <c r="C11" s="2" t="s">
        <v>8</v>
      </c>
      <c r="D11" s="38">
        <v>14000000</v>
      </c>
      <c r="E11" s="50"/>
    </row>
    <row r="12" spans="1:5" ht="12" customHeight="1">
      <c r="A12" s="2"/>
      <c r="B12" s="37" t="s">
        <v>9</v>
      </c>
      <c r="C12" s="2" t="s">
        <v>10</v>
      </c>
      <c r="D12" s="38">
        <v>70000000</v>
      </c>
      <c r="E12" s="50"/>
    </row>
    <row r="13" spans="1:5" ht="12" customHeight="1">
      <c r="A13" s="2"/>
      <c r="B13" s="37"/>
      <c r="C13" s="2"/>
      <c r="D13" s="38"/>
      <c r="E13" s="50"/>
    </row>
    <row r="14" spans="1:5" ht="12" customHeight="1">
      <c r="A14" s="34" t="s">
        <v>11</v>
      </c>
      <c r="B14" s="40" t="s">
        <v>48</v>
      </c>
      <c r="C14" s="35"/>
      <c r="D14" s="36">
        <v>698927876</v>
      </c>
      <c r="E14" s="49">
        <v>6.5</v>
      </c>
    </row>
    <row r="15" spans="1:5" ht="12" customHeight="1">
      <c r="A15" s="2"/>
      <c r="B15" s="37"/>
      <c r="C15" s="2"/>
      <c r="D15" s="38"/>
      <c r="E15" s="50"/>
    </row>
    <row r="16" spans="1:5" ht="12" customHeight="1">
      <c r="A16" s="34" t="s">
        <v>14</v>
      </c>
      <c r="B16" s="35" t="s">
        <v>80</v>
      </c>
      <c r="C16" s="2"/>
      <c r="D16" s="36">
        <f>SUM(D17:D18)</f>
        <v>276129000</v>
      </c>
      <c r="E16" s="49">
        <v>2.6</v>
      </c>
    </row>
    <row r="17" spans="1:5" ht="12" customHeight="1">
      <c r="A17" s="37"/>
      <c r="B17" s="37" t="s">
        <v>15</v>
      </c>
      <c r="C17" s="2" t="s">
        <v>16</v>
      </c>
      <c r="D17" s="38">
        <v>264567000</v>
      </c>
      <c r="E17" s="50"/>
    </row>
    <row r="18" spans="1:7" s="5" customFormat="1" ht="12" customHeight="1">
      <c r="A18" s="37"/>
      <c r="B18" s="37" t="s">
        <v>17</v>
      </c>
      <c r="C18" s="2" t="s">
        <v>18</v>
      </c>
      <c r="D18" s="38">
        <v>11562000</v>
      </c>
      <c r="E18" s="50"/>
      <c r="G18" s="2"/>
    </row>
    <row r="19" spans="1:5" ht="12" customHeight="1">
      <c r="A19" s="34"/>
      <c r="B19" s="40"/>
      <c r="C19" s="35"/>
      <c r="D19" s="36"/>
      <c r="E19" s="49"/>
    </row>
    <row r="20" spans="1:5" ht="12" customHeight="1">
      <c r="A20" s="41"/>
      <c r="B20" s="35" t="s">
        <v>20</v>
      </c>
      <c r="C20" s="2"/>
      <c r="D20" s="36">
        <f>SUM(D9,D14,D16)</f>
        <v>1062056876</v>
      </c>
      <c r="E20" s="49"/>
    </row>
    <row r="21" spans="1:5" ht="12" customHeight="1">
      <c r="A21" s="41"/>
      <c r="B21" s="35"/>
      <c r="C21" s="2"/>
      <c r="D21" s="36"/>
      <c r="E21" s="49"/>
    </row>
    <row r="22" spans="1:5" ht="12" customHeight="1">
      <c r="A22" s="34" t="s">
        <v>19</v>
      </c>
      <c r="B22" s="40" t="s">
        <v>79</v>
      </c>
      <c r="C22" s="35"/>
      <c r="D22" s="36">
        <v>9515674697</v>
      </c>
      <c r="E22" s="49">
        <v>89.1</v>
      </c>
    </row>
    <row r="23" spans="1:5" ht="12" customHeight="1">
      <c r="A23" s="41"/>
      <c r="B23" s="35"/>
      <c r="C23" s="2"/>
      <c r="D23" s="36"/>
      <c r="E23" s="49"/>
    </row>
    <row r="24" spans="1:5" ht="12" customHeight="1">
      <c r="A24" s="34" t="s">
        <v>21</v>
      </c>
      <c r="B24" s="40" t="s">
        <v>22</v>
      </c>
      <c r="C24" s="35"/>
      <c r="D24" s="36">
        <v>108900000</v>
      </c>
      <c r="E24" s="49">
        <f>(D24/$D$28)*100+0.01</f>
        <v>1.0290301710703504</v>
      </c>
    </row>
    <row r="25" spans="1:7" ht="12" customHeight="1">
      <c r="A25" s="2"/>
      <c r="B25" s="37"/>
      <c r="C25" s="2"/>
      <c r="D25" s="38"/>
      <c r="E25" s="50"/>
      <c r="G25" s="39"/>
    </row>
    <row r="26" spans="1:6" ht="12" customHeight="1">
      <c r="A26" s="42"/>
      <c r="B26" s="42"/>
      <c r="C26" s="15"/>
      <c r="D26" s="43"/>
      <c r="E26" s="53"/>
      <c r="F26" s="3"/>
    </row>
    <row r="27" spans="1:5" ht="8.25" customHeight="1">
      <c r="A27" s="37"/>
      <c r="B27" s="37"/>
      <c r="C27" s="2"/>
      <c r="D27" s="38"/>
      <c r="E27" s="50"/>
    </row>
    <row r="28" spans="1:7" s="5" customFormat="1" ht="12.75">
      <c r="A28" s="44" t="s">
        <v>23</v>
      </c>
      <c r="B28" s="44"/>
      <c r="C28" s="44"/>
      <c r="D28" s="36">
        <f>SUM(D20,D22,D24)</f>
        <v>10686631573</v>
      </c>
      <c r="E28" s="49">
        <v>100</v>
      </c>
      <c r="G28" s="2"/>
    </row>
    <row r="29" spans="1:6" s="2" customFormat="1" ht="8.25" customHeight="1">
      <c r="A29" s="15"/>
      <c r="B29" s="15"/>
      <c r="C29" s="15"/>
      <c r="D29" s="15"/>
      <c r="E29" s="15"/>
      <c r="F29" s="15"/>
    </row>
    <row r="30" s="2" customFormat="1" ht="12.75"/>
    <row r="31" s="2" customFormat="1" ht="11.25" customHeight="1">
      <c r="A31" s="45" t="s">
        <v>49</v>
      </c>
    </row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95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workbookViewId="0" topLeftCell="A51">
      <selection activeCell="E67" sqref="E67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6.00390625" style="1" customWidth="1"/>
    <col min="4" max="4" width="15.8515625" style="9" customWidth="1"/>
    <col min="5" max="5" width="10.140625" style="10" customWidth="1"/>
    <col min="6" max="6" width="0.85546875" style="1" customWidth="1"/>
    <col min="7" max="16384" width="11.421875" style="1" customWidth="1"/>
  </cols>
  <sheetData>
    <row r="1" spans="1:5" ht="12.75">
      <c r="A1" s="55" t="s">
        <v>81</v>
      </c>
      <c r="B1" s="55"/>
      <c r="C1" s="55"/>
      <c r="D1" s="55"/>
      <c r="E1" s="55"/>
    </row>
    <row r="2" spans="1:5" ht="12.75">
      <c r="A2" s="47" t="s">
        <v>50</v>
      </c>
      <c r="B2" s="19"/>
      <c r="C2" s="19"/>
      <c r="D2" s="20"/>
      <c r="E2" s="21"/>
    </row>
    <row r="3" spans="1:5" ht="12.75" customHeight="1">
      <c r="A3" s="47" t="s">
        <v>0</v>
      </c>
      <c r="B3" s="19"/>
      <c r="C3" s="26"/>
      <c r="D3" s="27"/>
      <c r="E3" s="21"/>
    </row>
    <row r="4" spans="1:6" ht="12.75">
      <c r="A4" s="22"/>
      <c r="B4" s="22"/>
      <c r="C4" s="23"/>
      <c r="D4" s="24"/>
      <c r="E4" s="25"/>
      <c r="F4" s="3"/>
    </row>
    <row r="5" spans="1:5" ht="8.25" customHeight="1">
      <c r="A5" s="19"/>
      <c r="B5" s="19"/>
      <c r="C5" s="26"/>
      <c r="D5" s="27"/>
      <c r="E5" s="21"/>
    </row>
    <row r="6" spans="1:5" ht="12" customHeight="1">
      <c r="A6" s="28"/>
      <c r="B6" s="28"/>
      <c r="C6" s="2"/>
      <c r="D6" s="48" t="s">
        <v>1</v>
      </c>
      <c r="E6" s="16" t="s">
        <v>2</v>
      </c>
    </row>
    <row r="7" spans="1:6" ht="8.25" customHeight="1">
      <c r="A7" s="31"/>
      <c r="B7" s="31"/>
      <c r="C7" s="15"/>
      <c r="D7" s="32"/>
      <c r="E7" s="33"/>
      <c r="F7" s="3"/>
    </row>
    <row r="8" spans="1:5" ht="12" customHeight="1">
      <c r="A8" s="28"/>
      <c r="B8" s="28"/>
      <c r="C8" s="2"/>
      <c r="D8" s="29"/>
      <c r="E8" s="30"/>
    </row>
    <row r="9" spans="1:5" s="5" customFormat="1" ht="12" customHeight="1">
      <c r="A9" s="34" t="s">
        <v>3</v>
      </c>
      <c r="B9" s="44" t="s">
        <v>63</v>
      </c>
      <c r="C9" s="35"/>
      <c r="D9" s="36">
        <f>SUM(D10:D19)</f>
        <v>4945009969</v>
      </c>
      <c r="E9" s="49">
        <f>(D9/$D$58)*100</f>
        <v>46.27285908773791</v>
      </c>
    </row>
    <row r="10" spans="1:5" s="5" customFormat="1" ht="12" customHeight="1">
      <c r="A10" s="34"/>
      <c r="B10" s="37" t="s">
        <v>51</v>
      </c>
      <c r="C10" s="2" t="s">
        <v>52</v>
      </c>
      <c r="D10" s="38">
        <v>3385453454</v>
      </c>
      <c r="E10" s="39"/>
    </row>
    <row r="11" spans="1:5" ht="12" customHeight="1">
      <c r="A11" s="2"/>
      <c r="B11" s="37" t="s">
        <v>5</v>
      </c>
      <c r="C11" s="2" t="s">
        <v>53</v>
      </c>
      <c r="D11" s="38">
        <v>516056128</v>
      </c>
      <c r="E11" s="39"/>
    </row>
    <row r="12" spans="1:5" ht="12" customHeight="1">
      <c r="A12" s="2"/>
      <c r="B12" s="37" t="s">
        <v>7</v>
      </c>
      <c r="C12" s="2" t="s">
        <v>54</v>
      </c>
      <c r="D12" s="38">
        <v>43675741</v>
      </c>
      <c r="E12" s="39"/>
    </row>
    <row r="13" spans="1:5" ht="12" customHeight="1">
      <c r="A13" s="2"/>
      <c r="B13" s="37" t="s">
        <v>9</v>
      </c>
      <c r="C13" s="2" t="s">
        <v>55</v>
      </c>
      <c r="D13" s="38">
        <v>183579856</v>
      </c>
      <c r="E13" s="39"/>
    </row>
    <row r="14" spans="1:5" ht="12" customHeight="1">
      <c r="A14" s="2"/>
      <c r="B14" s="37" t="s">
        <v>26</v>
      </c>
      <c r="C14" s="2" t="s">
        <v>56</v>
      </c>
      <c r="D14" s="38">
        <v>84178139</v>
      </c>
      <c r="E14" s="39"/>
    </row>
    <row r="15" spans="1:5" ht="12" customHeight="1">
      <c r="A15" s="2"/>
      <c r="B15" s="28">
        <v>1.5</v>
      </c>
      <c r="C15" s="2" t="s">
        <v>57</v>
      </c>
      <c r="D15" s="38">
        <v>91685844</v>
      </c>
      <c r="E15" s="39"/>
    </row>
    <row r="16" spans="1:5" ht="12" customHeight="1">
      <c r="A16" s="2"/>
      <c r="B16" s="37" t="s">
        <v>27</v>
      </c>
      <c r="C16" s="2" t="s">
        <v>58</v>
      </c>
      <c r="D16" s="38">
        <v>91076802</v>
      </c>
      <c r="E16" s="39"/>
    </row>
    <row r="17" spans="1:5" ht="12" customHeight="1">
      <c r="A17" s="2"/>
      <c r="B17" s="37" t="s">
        <v>28</v>
      </c>
      <c r="C17" s="2" t="s">
        <v>59</v>
      </c>
      <c r="D17" s="38">
        <v>80848068</v>
      </c>
      <c r="E17" s="39"/>
    </row>
    <row r="18" spans="1:5" ht="12" customHeight="1">
      <c r="A18" s="2"/>
      <c r="B18" s="37" t="s">
        <v>29</v>
      </c>
      <c r="C18" s="2" t="s">
        <v>60</v>
      </c>
      <c r="D18" s="38">
        <v>346360880</v>
      </c>
      <c r="E18" s="39"/>
    </row>
    <row r="19" spans="1:5" ht="12" customHeight="1">
      <c r="A19" s="2"/>
      <c r="B19" s="37" t="s">
        <v>30</v>
      </c>
      <c r="C19" s="2" t="s">
        <v>61</v>
      </c>
      <c r="D19" s="38">
        <v>122095057</v>
      </c>
      <c r="E19" s="39"/>
    </row>
    <row r="20" spans="1:5" s="5" customFormat="1" ht="12" customHeight="1">
      <c r="A20" s="34" t="s">
        <v>11</v>
      </c>
      <c r="B20" s="44" t="s">
        <v>62</v>
      </c>
      <c r="C20" s="35"/>
      <c r="D20" s="36">
        <f>SUM(D21:D28)</f>
        <v>1490142382</v>
      </c>
      <c r="E20" s="49">
        <f>(D20/$D$58)*100</f>
        <v>13.943985734147288</v>
      </c>
    </row>
    <row r="21" spans="1:5" ht="12" customHeight="1">
      <c r="A21" s="2"/>
      <c r="B21" s="37" t="s">
        <v>12</v>
      </c>
      <c r="C21" s="2" t="s">
        <v>24</v>
      </c>
      <c r="D21" s="38">
        <v>1180675112</v>
      </c>
      <c r="E21" s="39"/>
    </row>
    <row r="22" spans="1:5" ht="12" customHeight="1">
      <c r="A22" s="2"/>
      <c r="B22" s="37" t="s">
        <v>13</v>
      </c>
      <c r="C22" s="2" t="s">
        <v>25</v>
      </c>
      <c r="D22" s="38">
        <v>50212158</v>
      </c>
      <c r="E22" s="39"/>
    </row>
    <row r="23" spans="1:5" ht="12" customHeight="1">
      <c r="A23" s="2"/>
      <c r="B23" s="37" t="s">
        <v>34</v>
      </c>
      <c r="C23" s="2" t="s">
        <v>55</v>
      </c>
      <c r="D23" s="38">
        <v>9038369</v>
      </c>
      <c r="E23" s="39"/>
    </row>
    <row r="24" spans="1:5" ht="12" customHeight="1">
      <c r="A24" s="2"/>
      <c r="B24" s="37" t="s">
        <v>35</v>
      </c>
      <c r="C24" s="2" t="s">
        <v>57</v>
      </c>
      <c r="D24" s="38">
        <v>114109412</v>
      </c>
      <c r="E24" s="39"/>
    </row>
    <row r="25" spans="1:5" ht="12" customHeight="1">
      <c r="A25" s="2"/>
      <c r="B25" s="37">
        <v>2.5</v>
      </c>
      <c r="C25" s="2" t="s">
        <v>58</v>
      </c>
      <c r="D25" s="38">
        <v>6080876</v>
      </c>
      <c r="E25" s="39"/>
    </row>
    <row r="26" spans="1:5" ht="12" customHeight="1">
      <c r="A26" s="2"/>
      <c r="B26" s="37" t="s">
        <v>64</v>
      </c>
      <c r="C26" s="2" t="s">
        <v>59</v>
      </c>
      <c r="D26" s="38">
        <v>9954156</v>
      </c>
      <c r="E26" s="39"/>
    </row>
    <row r="27" spans="1:5" ht="12" customHeight="1">
      <c r="A27" s="2"/>
      <c r="B27" s="37">
        <v>2.7</v>
      </c>
      <c r="C27" s="2" t="s">
        <v>60</v>
      </c>
      <c r="D27" s="38">
        <v>69174781</v>
      </c>
      <c r="E27" s="39"/>
    </row>
    <row r="28" spans="1:5" ht="12" customHeight="1">
      <c r="A28" s="2"/>
      <c r="B28" s="37">
        <v>2.8</v>
      </c>
      <c r="C28" s="2" t="s">
        <v>61</v>
      </c>
      <c r="D28" s="38">
        <v>50897518</v>
      </c>
      <c r="E28" s="39"/>
    </row>
    <row r="29" spans="1:5" s="5" customFormat="1" ht="12" customHeight="1">
      <c r="A29" s="34" t="s">
        <v>14</v>
      </c>
      <c r="B29" s="44" t="s">
        <v>31</v>
      </c>
      <c r="C29" s="35"/>
      <c r="D29" s="36">
        <f>SUM(D30:D36)</f>
        <v>2567822326</v>
      </c>
      <c r="E29" s="49">
        <f>(D29/$D$58)*100</f>
        <v>24.028360184959098</v>
      </c>
    </row>
    <row r="30" spans="1:5" ht="12" customHeight="1">
      <c r="A30" s="2"/>
      <c r="B30" s="37" t="s">
        <v>15</v>
      </c>
      <c r="C30" s="2" t="s">
        <v>32</v>
      </c>
      <c r="D30" s="38">
        <v>1692793007</v>
      </c>
      <c r="E30" s="50"/>
    </row>
    <row r="31" spans="1:5" ht="12" customHeight="1">
      <c r="A31" s="2"/>
      <c r="B31" s="37" t="s">
        <v>17</v>
      </c>
      <c r="C31" s="2" t="s">
        <v>33</v>
      </c>
      <c r="D31" s="38">
        <v>588899660</v>
      </c>
      <c r="E31" s="50"/>
    </row>
    <row r="32" spans="1:5" ht="12" customHeight="1">
      <c r="A32" s="2"/>
      <c r="B32" s="37" t="s">
        <v>39</v>
      </c>
      <c r="C32" s="2" t="s">
        <v>57</v>
      </c>
      <c r="D32" s="38">
        <v>88462125</v>
      </c>
      <c r="E32" s="50"/>
    </row>
    <row r="33" spans="1:5" ht="12" customHeight="1">
      <c r="A33" s="2"/>
      <c r="B33" s="37" t="s">
        <v>40</v>
      </c>
      <c r="C33" s="2" t="s">
        <v>65</v>
      </c>
      <c r="D33" s="38">
        <v>29400000</v>
      </c>
      <c r="E33" s="50"/>
    </row>
    <row r="34" spans="1:5" ht="12" customHeight="1">
      <c r="A34" s="2"/>
      <c r="B34" s="37" t="s">
        <v>41</v>
      </c>
      <c r="C34" s="2" t="s">
        <v>59</v>
      </c>
      <c r="D34" s="38">
        <v>56568710</v>
      </c>
      <c r="E34" s="50"/>
    </row>
    <row r="35" spans="1:5" ht="12" customHeight="1">
      <c r="A35" s="2"/>
      <c r="B35" s="37">
        <v>3.6</v>
      </c>
      <c r="C35" s="2" t="s">
        <v>60</v>
      </c>
      <c r="D35" s="38">
        <v>53633184</v>
      </c>
      <c r="E35" s="50"/>
    </row>
    <row r="36" spans="1:5" ht="12" customHeight="1">
      <c r="A36" s="2"/>
      <c r="B36" s="37">
        <v>3.7</v>
      </c>
      <c r="C36" s="2" t="s">
        <v>61</v>
      </c>
      <c r="D36" s="38">
        <v>58065640</v>
      </c>
      <c r="E36" s="50"/>
    </row>
    <row r="37" spans="1:5" s="5" customFormat="1" ht="12" customHeight="1">
      <c r="A37" s="46" t="s">
        <v>19</v>
      </c>
      <c r="B37" s="44" t="s">
        <v>36</v>
      </c>
      <c r="C37" s="35"/>
      <c r="D37" s="36">
        <f>SUM(D38:D44)</f>
        <v>927976677</v>
      </c>
      <c r="E37" s="49">
        <f>(D37/$D$58)*100</f>
        <v>8.683528300391236</v>
      </c>
    </row>
    <row r="38" spans="1:5" ht="12" customHeight="1">
      <c r="A38" s="2"/>
      <c r="B38" s="37" t="s">
        <v>42</v>
      </c>
      <c r="C38" s="2" t="s">
        <v>37</v>
      </c>
      <c r="D38" s="38">
        <v>219050714</v>
      </c>
      <c r="E38" s="50"/>
    </row>
    <row r="39" spans="1:5" ht="12" customHeight="1">
      <c r="A39" s="2"/>
      <c r="B39" s="37" t="s">
        <v>43</v>
      </c>
      <c r="C39" s="2" t="s">
        <v>68</v>
      </c>
      <c r="D39" s="38">
        <v>55211648</v>
      </c>
      <c r="E39" s="50"/>
    </row>
    <row r="40" spans="1:5" ht="12" customHeight="1">
      <c r="A40" s="2"/>
      <c r="B40" s="37" t="s">
        <v>44</v>
      </c>
      <c r="C40" s="2" t="s">
        <v>38</v>
      </c>
      <c r="D40" s="38">
        <v>119252056</v>
      </c>
      <c r="E40" s="50"/>
    </row>
    <row r="41" spans="1:5" ht="12" customHeight="1">
      <c r="A41" s="2"/>
      <c r="B41" s="8" t="s">
        <v>45</v>
      </c>
      <c r="C41" s="1" t="s">
        <v>69</v>
      </c>
      <c r="D41" s="9">
        <v>190242597</v>
      </c>
      <c r="E41" s="51"/>
    </row>
    <row r="42" spans="1:5" ht="12" customHeight="1">
      <c r="A42" s="2"/>
      <c r="B42" s="8" t="s">
        <v>46</v>
      </c>
      <c r="C42" s="1" t="s">
        <v>70</v>
      </c>
      <c r="D42" s="9">
        <v>315044799</v>
      </c>
      <c r="E42" s="51"/>
    </row>
    <row r="43" spans="1:5" ht="12" customHeight="1">
      <c r="A43" s="2"/>
      <c r="B43" s="8" t="s">
        <v>66</v>
      </c>
      <c r="C43" s="1" t="s">
        <v>71</v>
      </c>
      <c r="D43" s="9">
        <v>0</v>
      </c>
      <c r="E43" s="51"/>
    </row>
    <row r="44" spans="1:5" ht="12" customHeight="1">
      <c r="A44" s="2"/>
      <c r="B44" s="8" t="s">
        <v>67</v>
      </c>
      <c r="C44" s="1" t="s">
        <v>61</v>
      </c>
      <c r="D44" s="9">
        <v>29174863</v>
      </c>
      <c r="E44" s="51"/>
    </row>
    <row r="45" spans="1:5" ht="12" customHeight="1">
      <c r="A45" s="2"/>
      <c r="B45" s="8"/>
      <c r="E45" s="51"/>
    </row>
    <row r="46" spans="1:5" ht="12" customHeight="1">
      <c r="A46" s="2"/>
      <c r="B46" s="8"/>
      <c r="E46" s="51"/>
    </row>
    <row r="47" spans="1:5" ht="12" customHeight="1">
      <c r="A47" s="34" t="s">
        <v>21</v>
      </c>
      <c r="B47" s="5" t="s">
        <v>72</v>
      </c>
      <c r="D47" s="6">
        <f>SUM(D48:D55)</f>
        <v>755680219</v>
      </c>
      <c r="E47" s="49">
        <f>(D47/$D$58)*100</f>
        <v>7.071266692764463</v>
      </c>
    </row>
    <row r="48" spans="1:5" ht="12" customHeight="1">
      <c r="A48" s="2"/>
      <c r="B48" s="8">
        <v>5.1</v>
      </c>
      <c r="C48" s="1" t="s">
        <v>73</v>
      </c>
      <c r="D48" s="9">
        <v>16522648</v>
      </c>
      <c r="E48" s="51"/>
    </row>
    <row r="49" spans="1:4" ht="12" customHeight="1">
      <c r="A49" s="2"/>
      <c r="B49" s="8">
        <v>5.2</v>
      </c>
      <c r="C49" s="1" t="s">
        <v>74</v>
      </c>
      <c r="D49" s="9">
        <v>80191828</v>
      </c>
    </row>
    <row r="50" spans="1:4" ht="12" customHeight="1">
      <c r="A50" s="2"/>
      <c r="B50" s="8">
        <v>5.3</v>
      </c>
      <c r="C50" s="1" t="s">
        <v>71</v>
      </c>
      <c r="D50" s="9">
        <v>0</v>
      </c>
    </row>
    <row r="51" spans="1:4" ht="12" customHeight="1">
      <c r="A51" s="2"/>
      <c r="B51" s="8">
        <v>5.4</v>
      </c>
      <c r="C51" s="1" t="s">
        <v>75</v>
      </c>
      <c r="D51" s="9">
        <v>252560728</v>
      </c>
    </row>
    <row r="52" spans="1:4" ht="12" customHeight="1">
      <c r="A52" s="2"/>
      <c r="B52" s="8">
        <v>5.5</v>
      </c>
      <c r="C52" s="1" t="s">
        <v>76</v>
      </c>
      <c r="D52" s="9">
        <v>187258123</v>
      </c>
    </row>
    <row r="53" spans="1:4" ht="12" customHeight="1">
      <c r="A53" s="2"/>
      <c r="B53" s="8">
        <v>5.6</v>
      </c>
      <c r="C53" s="1" t="s">
        <v>77</v>
      </c>
      <c r="D53" s="9">
        <v>11144051</v>
      </c>
    </row>
    <row r="54" spans="1:4" ht="12" customHeight="1">
      <c r="A54" s="2"/>
      <c r="B54" s="8">
        <v>5.7</v>
      </c>
      <c r="C54" s="1" t="s">
        <v>78</v>
      </c>
      <c r="D54" s="9">
        <v>185502366</v>
      </c>
    </row>
    <row r="55" spans="1:4" ht="12" customHeight="1">
      <c r="A55" s="2"/>
      <c r="B55" s="8">
        <v>5.8</v>
      </c>
      <c r="C55" s="1" t="s">
        <v>61</v>
      </c>
      <c r="D55" s="9">
        <v>22500475</v>
      </c>
    </row>
    <row r="56" spans="1:6" ht="12" customHeight="1">
      <c r="A56" s="11"/>
      <c r="B56" s="11"/>
      <c r="C56" s="3"/>
      <c r="D56" s="12"/>
      <c r="E56" s="13"/>
      <c r="F56" s="3"/>
    </row>
    <row r="57" spans="1:5" s="5" customFormat="1" ht="8.25" customHeight="1">
      <c r="A57" s="2"/>
      <c r="B57" s="2"/>
      <c r="C57" s="2"/>
      <c r="D57" s="2"/>
      <c r="E57" s="7"/>
    </row>
    <row r="58" spans="1:5" s="2" customFormat="1" ht="12.75" customHeight="1">
      <c r="A58" s="14" t="s">
        <v>23</v>
      </c>
      <c r="B58" s="14"/>
      <c r="C58" s="14"/>
      <c r="D58" s="6">
        <f>SUM(D47,D37,D29,D20,D9)</f>
        <v>10686631573</v>
      </c>
      <c r="E58" s="52">
        <f>SUM(E47,E37,E29,E20,E9)</f>
        <v>100</v>
      </c>
    </row>
    <row r="59" spans="1:6" s="2" customFormat="1" ht="8.25" customHeight="1">
      <c r="A59" s="17"/>
      <c r="B59" s="17"/>
      <c r="C59" s="17"/>
      <c r="D59" s="18"/>
      <c r="E59" s="15"/>
      <c r="F59" s="15"/>
    </row>
    <row r="60" s="2" customFormat="1" ht="12.75"/>
    <row r="61" s="2" customFormat="1" ht="12.75">
      <c r="A61" s="45" t="s">
        <v>49</v>
      </c>
    </row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</sheetData>
  <mergeCells count="1">
    <mergeCell ref="A1:E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2001-09-14T19:33:10Z</cp:lastPrinted>
  <dcterms:created xsi:type="dcterms:W3CDTF">1997-09-02T18:59:38Z</dcterms:created>
  <dcterms:modified xsi:type="dcterms:W3CDTF">2001-09-14T19:33:34Z</dcterms:modified>
  <cp:category/>
  <cp:version/>
  <cp:contentType/>
  <cp:contentStatus/>
</cp:coreProperties>
</file>