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9450" windowHeight="4560" activeTab="2"/>
  </bookViews>
  <sheets>
    <sheet name="resumen" sheetId="1" r:id="rId1"/>
    <sheet name="exagra00" sheetId="2" r:id="rId2"/>
    <sheet name="diplo00" sheetId="3" r:id="rId3"/>
  </sheets>
  <definedNames>
    <definedName name="DATABASE" localSheetId="2">'diplo00'!$A$9:$E$77</definedName>
    <definedName name="DATABASE" localSheetId="1">'exagra00'!$A$7:$F$233</definedName>
    <definedName name="lllllll">#REF!</definedName>
    <definedName name="_xlnm.Print_Titles" localSheetId="2">'diplo00'!$1:$7</definedName>
    <definedName name="_xlnm.Print_Titles" localSheetId="1">'exagra00'!$1:$7</definedName>
  </definedNames>
  <calcPr fullCalcOnLoad="1"/>
</workbook>
</file>

<file path=xl/sharedStrings.xml><?xml version="1.0" encoding="utf-8"?>
<sst xmlns="http://schemas.openxmlformats.org/spreadsheetml/2006/main" count="321" uniqueCount="210">
  <si>
    <t>Doctorado</t>
  </si>
  <si>
    <t>Hombres</t>
  </si>
  <si>
    <t>Mujeres</t>
  </si>
  <si>
    <t>Total</t>
  </si>
  <si>
    <t>Exámenes de Grado</t>
  </si>
  <si>
    <t>Maestría</t>
  </si>
  <si>
    <t>Diplomas de Especialización</t>
  </si>
  <si>
    <t>Exámenes Profesionales</t>
  </si>
  <si>
    <t>Licenciatura</t>
  </si>
  <si>
    <t>Técnico</t>
  </si>
  <si>
    <t>T O T A L</t>
  </si>
  <si>
    <t>FUENTE: Dirección General de Administración Escolar, UNAM.</t>
  </si>
  <si>
    <t>Facultad de Arquitectura</t>
  </si>
  <si>
    <t>Arquitectura</t>
  </si>
  <si>
    <t>Diseño Industrial</t>
  </si>
  <si>
    <t>Urbanismo</t>
  </si>
  <si>
    <t>Escuela Nacional de Artes Plásticas</t>
  </si>
  <si>
    <t>Artes Visuales</t>
  </si>
  <si>
    <t>Facultad de Ciencias</t>
  </si>
  <si>
    <t>Ciencias (Biología Animal)</t>
  </si>
  <si>
    <t>Ciencias (Biología Celular)</t>
  </si>
  <si>
    <t>Ciencias (Biología de Sistemas y Recursos Acuáticos)</t>
  </si>
  <si>
    <t>Ciencias (Biología Vegetal)</t>
  </si>
  <si>
    <t>Ciencias (Biología)</t>
  </si>
  <si>
    <t>Ciencias (Ciencia de Materiales)</t>
  </si>
  <si>
    <t>Ciencias (Ecología y Ciencias Ambientales)</t>
  </si>
  <si>
    <t>Ciencias (Física)</t>
  </si>
  <si>
    <t>Ciencias (Geología)</t>
  </si>
  <si>
    <t>Ciencias (Matemáticas)</t>
  </si>
  <si>
    <t>Facultad de Ciencias Políticas y Sociales</t>
  </si>
  <si>
    <t>Administración Pública</t>
  </si>
  <si>
    <t>Ciencia Política</t>
  </si>
  <si>
    <t>Ciencias de la Comunicación</t>
  </si>
  <si>
    <t>Estudios Latinoamericanos (Ciencias Políticas y Sociales)</t>
  </si>
  <si>
    <t>Relaciones Internacionales</t>
  </si>
  <si>
    <t>Sociología</t>
  </si>
  <si>
    <t>Facultad de Contaduría y Administración</t>
  </si>
  <si>
    <t>Administración (Organizaciones)</t>
  </si>
  <si>
    <t>Contaduría</t>
  </si>
  <si>
    <t>Facultad de Derecho</t>
  </si>
  <si>
    <t>Derecho</t>
  </si>
  <si>
    <t>Derecho Fiscal</t>
  </si>
  <si>
    <t>Facultad de Economía</t>
  </si>
  <si>
    <t>Economía</t>
  </si>
  <si>
    <t>Facultad de Filosofía y Letras</t>
  </si>
  <si>
    <t>Bibliotecología</t>
  </si>
  <si>
    <t>Enseñanza Superior</t>
  </si>
  <si>
    <t>Estudios Latinoamericanos</t>
  </si>
  <si>
    <t>Filosofía</t>
  </si>
  <si>
    <t>Geografía</t>
  </si>
  <si>
    <t>Historia (Historia de México)</t>
  </si>
  <si>
    <t>Historia (Historia del Arte)</t>
  </si>
  <si>
    <t>Letras (Lingüística Hispánica)</t>
  </si>
  <si>
    <t>Letras (Literatura Iberoamericana)</t>
  </si>
  <si>
    <t>Letras (Literatura Mexicana)</t>
  </si>
  <si>
    <t>Literatura Comparada</t>
  </si>
  <si>
    <t>Pedagogía</t>
  </si>
  <si>
    <t>Antropología</t>
  </si>
  <si>
    <t>Historia</t>
  </si>
  <si>
    <t>Letras</t>
  </si>
  <si>
    <t>Letras Clásicas</t>
  </si>
  <si>
    <t>Facultad de Ingeniería</t>
  </si>
  <si>
    <t>Ingeniería</t>
  </si>
  <si>
    <t>Facultad de Medicina</t>
  </si>
  <si>
    <t>Ciencias Biomédicas</t>
  </si>
  <si>
    <t>Ciencias Médicas</t>
  </si>
  <si>
    <t>Ciencias Sociomédicas</t>
  </si>
  <si>
    <t>Facultad de Medicina Veterinaria y Zootecnia</t>
  </si>
  <si>
    <t>Ciencias Veterinarias</t>
  </si>
  <si>
    <t>Producción Animal</t>
  </si>
  <si>
    <t>Facultad de Odontología</t>
  </si>
  <si>
    <t>Odontología</t>
  </si>
  <si>
    <t>Facultad de Psicología</t>
  </si>
  <si>
    <t>Psico-Biología</t>
  </si>
  <si>
    <t>Psicología (Psicología Clínica)</t>
  </si>
  <si>
    <t>Psicología Educativa</t>
  </si>
  <si>
    <t>Psicología General Experimental</t>
  </si>
  <si>
    <t>Psicología Social</t>
  </si>
  <si>
    <t>Facultad de Química</t>
  </si>
  <si>
    <t>Administración Industrial</t>
  </si>
  <si>
    <t>Ciencias Bioquímicas</t>
  </si>
  <si>
    <t>Ciencias Nucleares</t>
  </si>
  <si>
    <t>Ciencias Químicas (Fisicoquímica)</t>
  </si>
  <si>
    <t>Ciencias Químicas (Química Orgánica)</t>
  </si>
  <si>
    <t>Farmacia (Biofarmacia)</t>
  </si>
  <si>
    <t>Ingeniería Química (Procesos)</t>
  </si>
  <si>
    <t>Metalurgia</t>
  </si>
  <si>
    <t>Química Inorgánica (Cerámica)</t>
  </si>
  <si>
    <t>Ciencias Químicas</t>
  </si>
  <si>
    <t>Escuela Nacional de Estudios Profesionales  Acatlán</t>
  </si>
  <si>
    <t>Escuela Nacional de Estudios Profesionales Aragón</t>
  </si>
  <si>
    <t>Derecho (Ciencias Penales)</t>
  </si>
  <si>
    <t>Economía (Financiera)</t>
  </si>
  <si>
    <t>Biología de la Reproducción</t>
  </si>
  <si>
    <t>Biología de Recursos Vegetales</t>
  </si>
  <si>
    <t>Investigación de Servicios de Salud</t>
  </si>
  <si>
    <t>Modificación de Conducta</t>
  </si>
  <si>
    <t>Facultad de Estudios Superiores Cuautitlán</t>
  </si>
  <si>
    <t>Físico-Química (Métodos y Metrología)</t>
  </si>
  <si>
    <t>Ingeniería (Metal-Mecánica)</t>
  </si>
  <si>
    <t>Microbiología</t>
  </si>
  <si>
    <t>Nutrición Animal</t>
  </si>
  <si>
    <t>Ciencias de la Tierra</t>
  </si>
  <si>
    <t>Educación Matemática</t>
  </si>
  <si>
    <t xml:space="preserve">     Hombres</t>
  </si>
  <si>
    <t xml:space="preserve">     Mujeres</t>
  </si>
  <si>
    <t>Derecho Constitucional y Administrativo</t>
  </si>
  <si>
    <t>Endodoncia</t>
  </si>
  <si>
    <t>Odontopediatría</t>
  </si>
  <si>
    <t>Ortodoncia</t>
  </si>
  <si>
    <t>Prótesis Bucal Fija</t>
  </si>
  <si>
    <t>Psicología Clínica y Psicoterapia de Grupo en Instituciones</t>
  </si>
  <si>
    <t>Bioquímica Clínica</t>
  </si>
  <si>
    <t>Costos de la Construcción</t>
  </si>
  <si>
    <t>Facultad de Estudios Superiores Zaragoza</t>
  </si>
  <si>
    <t>Estudios México-Estados Unidos</t>
  </si>
  <si>
    <t>Valuación Inmobiliaria</t>
  </si>
  <si>
    <t>Ciencias (Biología de los Sistemas Humanos)</t>
  </si>
  <si>
    <t>Neuropsicología</t>
  </si>
  <si>
    <t>Lingüística Hispánica</t>
  </si>
  <si>
    <t>Psicología Ambiental</t>
  </si>
  <si>
    <t>Psicología</t>
  </si>
  <si>
    <t>Estadística Aplicada</t>
  </si>
  <si>
    <t>Psicología (Metodología de la Teoría en Investigación)</t>
  </si>
  <si>
    <t>Ciencias (Enseñanza e Historia de la Biología)</t>
  </si>
  <si>
    <t>Análisis Experimental de la Conducta</t>
  </si>
  <si>
    <t>Ciencias (Microbiología)</t>
  </si>
  <si>
    <t>EXÁMENES DE GRADO Y PROFESIONALES</t>
  </si>
  <si>
    <t>Ciencias de la Salud</t>
  </si>
  <si>
    <t>Ciencias del Mar y Limnología</t>
  </si>
  <si>
    <t>Psicología (Educación Especial)</t>
  </si>
  <si>
    <t>Geotecnia</t>
  </si>
  <si>
    <t>Procesos Farmacéuticos</t>
  </si>
  <si>
    <r>
      <t>a</t>
    </r>
    <r>
      <rPr>
        <sz val="8"/>
        <rFont val="Arial"/>
        <family val="2"/>
      </rPr>
      <t xml:space="preserve">  Clasificación según acuerdo de los Consejos Académicos de Área.</t>
    </r>
  </si>
  <si>
    <t>EXÁMENES DE GRADO</t>
  </si>
  <si>
    <t>DIPLOMAS DE ESPECIALIZACIÓN</t>
  </si>
  <si>
    <t>Plantel / Nivel / Programa</t>
  </si>
  <si>
    <t>Especializaciones Médicas</t>
  </si>
  <si>
    <t>Ciencia e Ingeniería de la Computación</t>
  </si>
  <si>
    <t>Ciencias (Neurobiología)</t>
  </si>
  <si>
    <t>Plantel / Programa</t>
  </si>
  <si>
    <t>Ciencias Biológicas</t>
  </si>
  <si>
    <t>Programas Multisede</t>
  </si>
  <si>
    <t>Política Criminal</t>
  </si>
  <si>
    <t>Farmacología Conductual</t>
  </si>
  <si>
    <t>Neurociencias</t>
  </si>
  <si>
    <t>Administración de la Atención Médica y de Hospitales</t>
  </si>
  <si>
    <t>Derecho Internacional</t>
  </si>
  <si>
    <t>Letras (Letras Clásicas)</t>
  </si>
  <si>
    <t>Historia del Arte</t>
  </si>
  <si>
    <t>Psiquiatría</t>
  </si>
  <si>
    <t>Ciencias de la Producción y de la Salud Animal</t>
  </si>
  <si>
    <t>Ciencias Químicas (Gestión de Tecnología)</t>
  </si>
  <si>
    <t>Producción Animal (Ovinos y Caprinos)</t>
  </si>
  <si>
    <t>Física de Radiaciones y Seguridad Radiológica</t>
  </si>
  <si>
    <t>Facultad de Ciencias Políticas y Sociales (continuación)</t>
  </si>
  <si>
    <t>Administración</t>
  </si>
  <si>
    <t>Letras (Letras Inglesas)</t>
  </si>
  <si>
    <t>Literatura (Española), (Iberoamericana), (Mexicana)</t>
  </si>
  <si>
    <t>Educación Médica</t>
  </si>
  <si>
    <t>Biotecnología</t>
  </si>
  <si>
    <t>Ciencias de la Computación</t>
  </si>
  <si>
    <t>Ciencias del Mar</t>
  </si>
  <si>
    <t>Ciencias Económicas</t>
  </si>
  <si>
    <t>Ciencias Fisiológicas</t>
  </si>
  <si>
    <t>Ecología Básica</t>
  </si>
  <si>
    <t>Energía Solar</t>
  </si>
  <si>
    <t>Estadística e Investigación de Operaciones</t>
  </si>
  <si>
    <t>Investigación Biomédica Básica</t>
  </si>
  <si>
    <t>Lingüística Aplicada</t>
  </si>
  <si>
    <t>Ecología</t>
  </si>
  <si>
    <t>Ciencias (Astronomía)</t>
  </si>
  <si>
    <t>Ciencia de Alimentos</t>
  </si>
  <si>
    <t>Ciencias Químicas (Farmacia-Química-Farmaceútica)</t>
  </si>
  <si>
    <t>Ciencias Químicas (Química Analítica)</t>
  </si>
  <si>
    <t>Farmacia (Control de Medicamentos)</t>
  </si>
  <si>
    <t>Auditoría</t>
  </si>
  <si>
    <t>Finanzas</t>
  </si>
  <si>
    <t>Estudios Mesoamericanos</t>
  </si>
  <si>
    <t>Filosofía de la Ciencia</t>
  </si>
  <si>
    <t>Unidad Académica de los Ciclos Profesional y de Posgrado del CCH</t>
  </si>
  <si>
    <t>Vivienda</t>
  </si>
  <si>
    <t>Comercio Exterior</t>
  </si>
  <si>
    <t>Fiscal</t>
  </si>
  <si>
    <t>Derecho Empresarial</t>
  </si>
  <si>
    <t>Derecho Penal</t>
  </si>
  <si>
    <t>Estomatología en Atención Primaria</t>
  </si>
  <si>
    <t>Salud en el Trabajo y su Impacto Ambiental</t>
  </si>
  <si>
    <t>Producción Animal (Porcinos)</t>
  </si>
  <si>
    <r>
      <t>Producción Animal (Bovinos)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</si>
  <si>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r>
      <t>Producción Animal (Porcinos)</t>
    </r>
    <r>
      <rPr>
        <vertAlign val="superscript"/>
        <sz val="10"/>
        <rFont val="Arial"/>
        <family val="2"/>
      </rPr>
      <t>a</t>
    </r>
  </si>
  <si>
    <t>Medicina y Cirugía Veterinaria</t>
  </si>
  <si>
    <t>Diagnóstico Veterinario</t>
  </si>
  <si>
    <t>Cirugía Bucal</t>
  </si>
  <si>
    <t>Parodoncia</t>
  </si>
  <si>
    <t>Enfermería</t>
  </si>
  <si>
    <t>Medicina Veterinaria y Zootecnia</t>
  </si>
  <si>
    <t>Escuela Nacional de Enfermería y Obstetricia</t>
  </si>
  <si>
    <t>Control de Calidad</t>
  </si>
  <si>
    <t>Instituciones Administrativas de Finanzas Públicas</t>
  </si>
  <si>
    <t>Escuela Nacional de Estudios Profesionales Acatlán</t>
  </si>
  <si>
    <t>Endoperiodontología</t>
  </si>
  <si>
    <r>
      <t>a</t>
    </r>
    <r>
      <rPr>
        <sz val="8"/>
        <rFont val="Arial"/>
        <family val="2"/>
      </rPr>
      <t xml:space="preserve">  Sistema de Universidad Abierta.</t>
    </r>
  </si>
  <si>
    <t>Ciencia e Ingeniería de Materiales</t>
  </si>
  <si>
    <t>Ciencias Médicas, Odontológicas y de la Salud</t>
  </si>
  <si>
    <t>Ciencias Físicas</t>
  </si>
  <si>
    <t>Ingeniería Química (Ingeniería de Proyectos)</t>
  </si>
  <si>
    <t>Estomatología para el Niño y el Adolescente</t>
  </si>
  <si>
    <t>Facultad de Estudios Superiores Iztacala</t>
  </si>
  <si>
    <t>UNAM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</si>
</sst>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  <numFmt numFmtId="168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19" applyNumberFormat="1" applyFont="1">
      <alignment/>
      <protection/>
    </xf>
    <xf numFmtId="3" fontId="1" fillId="0" borderId="0" xfId="20" applyNumberFormat="1" applyFont="1" applyAlignment="1">
      <alignment horizontal="centerContinuous"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1" fontId="1" fillId="0" borderId="0" xfId="20" applyNumberFormat="1" applyFont="1" applyAlignment="1">
      <alignment horizontal="centerContinuous"/>
      <protection/>
    </xf>
    <xf numFmtId="3" fontId="0" fillId="0" borderId="0" xfId="20" applyNumberFormat="1" applyFont="1">
      <alignment/>
      <protection/>
    </xf>
    <xf numFmtId="0" fontId="0" fillId="0" borderId="2" xfId="20" applyFont="1" applyBorder="1">
      <alignment/>
      <protection/>
    </xf>
    <xf numFmtId="3" fontId="0" fillId="0" borderId="1" xfId="20" applyNumberFormat="1" applyFon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3" fontId="0" fillId="0" borderId="2" xfId="20" applyNumberFormat="1" applyFont="1" applyBorder="1">
      <alignment/>
      <protection/>
    </xf>
    <xf numFmtId="1" fontId="0" fillId="0" borderId="0" xfId="20" applyNumberFormat="1" applyFont="1">
      <alignment/>
      <protection/>
    </xf>
    <xf numFmtId="0" fontId="0" fillId="0" borderId="0" xfId="20" applyFont="1" applyBorder="1">
      <alignment/>
      <protection/>
    </xf>
    <xf numFmtId="3" fontId="4" fillId="0" borderId="0" xfId="20" applyNumberFormat="1" applyFont="1">
      <alignment/>
      <protection/>
    </xf>
    <xf numFmtId="0" fontId="6" fillId="0" borderId="0" xfId="20" applyFont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20" applyFont="1" applyAlignment="1">
      <alignment horizontal="center"/>
      <protection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ve" xfId="19"/>
    <cellStyle name="Normal_exp_te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workbookViewId="0" topLeftCell="A16">
      <selection activeCell="I28" sqref="I28"/>
    </sheetView>
  </sheetViews>
  <sheetFormatPr defaultColWidth="11.421875" defaultRowHeight="12.75"/>
  <cols>
    <col min="1" max="1" width="1.7109375" style="32" customWidth="1"/>
    <col min="2" max="2" width="22.57421875" style="32" customWidth="1"/>
    <col min="3" max="4" width="8.8515625" style="32" customWidth="1"/>
    <col min="5" max="5" width="8.7109375" style="32" customWidth="1"/>
    <col min="6" max="6" width="0.85546875" style="32" customWidth="1"/>
    <col min="7" max="16384" width="11.421875" style="32" customWidth="1"/>
  </cols>
  <sheetData>
    <row r="1" spans="1:5" ht="12.75">
      <c r="A1" s="47" t="s">
        <v>209</v>
      </c>
      <c r="B1" s="47"/>
      <c r="C1" s="47"/>
      <c r="D1" s="47"/>
      <c r="E1" s="47"/>
    </row>
    <row r="2" spans="1:5" ht="12.75">
      <c r="A2" s="30" t="s">
        <v>127</v>
      </c>
      <c r="B2" s="30"/>
      <c r="C2" s="31"/>
      <c r="D2" s="31"/>
      <c r="E2" s="31"/>
    </row>
    <row r="3" spans="1:5" ht="12.75">
      <c r="A3" s="33">
        <v>2000</v>
      </c>
      <c r="B3" s="33"/>
      <c r="C3" s="31"/>
      <c r="D3" s="31"/>
      <c r="E3" s="31"/>
    </row>
    <row r="4" spans="1:6" ht="12.75">
      <c r="A4" s="34"/>
      <c r="B4" s="34"/>
      <c r="C4" s="34"/>
      <c r="D4" s="34"/>
      <c r="E4" s="34"/>
      <c r="F4" s="35"/>
    </row>
    <row r="5" spans="1:5" ht="8.25" customHeight="1">
      <c r="A5" s="36"/>
      <c r="B5" s="36"/>
      <c r="C5" s="36"/>
      <c r="D5" s="36"/>
      <c r="E5" s="36"/>
    </row>
    <row r="6" spans="1:5" ht="12.75">
      <c r="A6" s="34"/>
      <c r="B6" s="34"/>
      <c r="C6" s="37" t="s">
        <v>1</v>
      </c>
      <c r="D6" s="37" t="s">
        <v>2</v>
      </c>
      <c r="E6" s="37" t="s">
        <v>3</v>
      </c>
    </row>
    <row r="7" spans="1:6" ht="8.25" customHeight="1">
      <c r="A7" s="38"/>
      <c r="B7" s="38"/>
      <c r="C7" s="38"/>
      <c r="D7" s="38"/>
      <c r="E7" s="38"/>
      <c r="F7" s="35"/>
    </row>
    <row r="8" spans="1:5" ht="12.75">
      <c r="A8" s="34"/>
      <c r="B8" s="34"/>
      <c r="C8" s="34"/>
      <c r="D8" s="34"/>
      <c r="E8" s="34"/>
    </row>
    <row r="9" spans="1:6" ht="12.75">
      <c r="A9" s="34" t="s">
        <v>4</v>
      </c>
      <c r="B9" s="34"/>
      <c r="C9" s="34">
        <f>SUM(C10:C11)</f>
        <v>807</v>
      </c>
      <c r="D9" s="34">
        <f>SUM(D10:D11)</f>
        <v>624</v>
      </c>
      <c r="E9" s="34">
        <f>SUM(E10:E11)</f>
        <v>1431</v>
      </c>
      <c r="F9" s="34"/>
    </row>
    <row r="10" spans="1:6" ht="12.75">
      <c r="A10" s="34"/>
      <c r="B10" s="34" t="s">
        <v>5</v>
      </c>
      <c r="C10" s="34">
        <v>543</v>
      </c>
      <c r="D10" s="34">
        <v>445</v>
      </c>
      <c r="E10" s="34">
        <f>SUM(C10:D10)</f>
        <v>988</v>
      </c>
      <c r="F10" s="34"/>
    </row>
    <row r="11" spans="1:6" ht="12.75">
      <c r="A11" s="34"/>
      <c r="B11" s="34" t="s">
        <v>0</v>
      </c>
      <c r="C11" s="34">
        <v>264</v>
      </c>
      <c r="D11" s="34">
        <v>179</v>
      </c>
      <c r="E11" s="34">
        <f>SUM(C11:D11)</f>
        <v>443</v>
      </c>
      <c r="F11" s="34"/>
    </row>
    <row r="12" spans="1:6" ht="12.75">
      <c r="A12" s="34"/>
      <c r="B12" s="34"/>
      <c r="C12" s="34"/>
      <c r="D12" s="34"/>
      <c r="E12" s="34"/>
      <c r="F12" s="34"/>
    </row>
    <row r="13" spans="1:6" ht="12.75">
      <c r="A13" s="34" t="s">
        <v>6</v>
      </c>
      <c r="B13" s="34"/>
      <c r="C13" s="34">
        <v>893</v>
      </c>
      <c r="D13" s="34">
        <v>691</v>
      </c>
      <c r="E13" s="34">
        <f>SUM(C13:D13)</f>
        <v>1584</v>
      </c>
      <c r="F13" s="34"/>
    </row>
    <row r="14" spans="1:6" ht="12.75">
      <c r="A14" s="34"/>
      <c r="B14" s="34"/>
      <c r="C14" s="34"/>
      <c r="D14" s="34"/>
      <c r="E14" s="34"/>
      <c r="F14" s="34"/>
    </row>
    <row r="15" spans="1:6" ht="12.75">
      <c r="A15" s="34" t="s">
        <v>7</v>
      </c>
      <c r="B15" s="34"/>
      <c r="C15" s="34">
        <f>SUM(C16:C17)</f>
        <v>5127</v>
      </c>
      <c r="D15" s="34">
        <f>SUM(D16:D17)</f>
        <v>6145</v>
      </c>
      <c r="E15" s="34">
        <f>SUM(E16:E17)</f>
        <v>11272</v>
      </c>
      <c r="F15" s="34"/>
    </row>
    <row r="16" spans="1:6" ht="12.75">
      <c r="A16" s="34"/>
      <c r="B16" s="34" t="s">
        <v>8</v>
      </c>
      <c r="C16" s="34">
        <f>5053+60</f>
        <v>5113</v>
      </c>
      <c r="D16" s="34">
        <f>5670+146</f>
        <v>5816</v>
      </c>
      <c r="E16" s="34">
        <f>SUM(C16:D16)</f>
        <v>10929</v>
      </c>
      <c r="F16" s="34"/>
    </row>
    <row r="17" spans="1:5" ht="12.75">
      <c r="A17" s="34"/>
      <c r="B17" s="34" t="s">
        <v>9</v>
      </c>
      <c r="C17" s="39">
        <f>14+0</f>
        <v>14</v>
      </c>
      <c r="D17" s="39">
        <f>323+6</f>
        <v>329</v>
      </c>
      <c r="E17" s="34">
        <f>SUM(C17:D17)</f>
        <v>343</v>
      </c>
    </row>
    <row r="18" spans="1:6" ht="12.75">
      <c r="A18" s="34"/>
      <c r="B18" s="34"/>
      <c r="C18" s="34"/>
      <c r="D18" s="34"/>
      <c r="E18" s="34"/>
      <c r="F18" s="35"/>
    </row>
    <row r="19" spans="1:6" ht="8.25" customHeight="1">
      <c r="A19" s="36"/>
      <c r="B19" s="36"/>
      <c r="C19" s="36"/>
      <c r="D19" s="36"/>
      <c r="E19" s="36"/>
      <c r="F19" s="40"/>
    </row>
    <row r="20" spans="1:6" ht="12.75">
      <c r="A20" s="34" t="s">
        <v>10</v>
      </c>
      <c r="B20" s="34"/>
      <c r="C20" s="34">
        <f>SUM(C9,C13,C15)</f>
        <v>6827</v>
      </c>
      <c r="D20" s="34">
        <f>SUM(D9,D13,D15)</f>
        <v>7460</v>
      </c>
      <c r="E20" s="34">
        <f>SUM(E9,E13,E15)</f>
        <v>14287</v>
      </c>
      <c r="F20" s="40"/>
    </row>
    <row r="21" spans="1:6" ht="8.25" customHeight="1">
      <c r="A21" s="38"/>
      <c r="B21" s="38"/>
      <c r="C21" s="38"/>
      <c r="D21" s="38"/>
      <c r="E21" s="38"/>
      <c r="F21" s="35"/>
    </row>
    <row r="22" spans="1:5" ht="12.75">
      <c r="A22" s="34"/>
      <c r="B22" s="34"/>
      <c r="C22" s="34"/>
      <c r="D22" s="34"/>
      <c r="E22" s="34"/>
    </row>
    <row r="23" ht="11.25" customHeight="1">
      <c r="A23" s="42" t="s">
        <v>133</v>
      </c>
    </row>
    <row r="24" ht="11.25" customHeight="1">
      <c r="A24" s="41"/>
    </row>
    <row r="25" ht="11.25" customHeight="1">
      <c r="A25" s="41" t="s">
        <v>11</v>
      </c>
    </row>
  </sheetData>
  <mergeCells count="1">
    <mergeCell ref="A1:E1"/>
  </mergeCells>
  <printOptions horizontalCentered="1"/>
  <pageMargins left="0.3937007874015748" right="0.3937007874015748" top="0.5905511811023623" bottom="1" header="0.2755905511811024" footer="0.196850393700787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zoomScale="75" zoomScaleNormal="75" workbookViewId="0" topLeftCell="A274">
      <selection activeCell="J304" sqref="J304"/>
    </sheetView>
  </sheetViews>
  <sheetFormatPr defaultColWidth="11.421875" defaultRowHeight="12.75"/>
  <cols>
    <col min="1" max="2" width="1.7109375" style="16" customWidth="1"/>
    <col min="3" max="3" width="51.421875" style="16" customWidth="1"/>
    <col min="4" max="6" width="9.28125" style="16" customWidth="1"/>
    <col min="7" max="7" width="0.9921875" style="17" customWidth="1"/>
    <col min="8" max="8" width="21.8515625" style="17" customWidth="1"/>
    <col min="9" max="9" width="9.140625" style="17" customWidth="1"/>
    <col min="10" max="16384" width="11.421875" style="17" customWidth="1"/>
  </cols>
  <sheetData>
    <row r="1" spans="1:6" ht="12.75">
      <c r="A1" s="48" t="s">
        <v>209</v>
      </c>
      <c r="B1" s="48"/>
      <c r="C1" s="48"/>
      <c r="D1" s="48"/>
      <c r="E1" s="48"/>
      <c r="F1" s="48"/>
    </row>
    <row r="2" spans="1:6" ht="12" customHeight="1">
      <c r="A2" s="7" t="s">
        <v>134</v>
      </c>
      <c r="B2" s="20"/>
      <c r="C2" s="21"/>
      <c r="D2" s="21"/>
      <c r="E2" s="21"/>
      <c r="F2" s="21"/>
    </row>
    <row r="3" spans="1:6" ht="12" customHeight="1">
      <c r="A3" s="7">
        <v>2000</v>
      </c>
      <c r="B3" s="20"/>
      <c r="C3" s="21"/>
      <c r="D3" s="21"/>
      <c r="E3" s="21"/>
      <c r="F3" s="21"/>
    </row>
    <row r="4" spans="1:7" ht="12" customHeight="1">
      <c r="A4" s="20"/>
      <c r="B4" s="20"/>
      <c r="C4" s="21"/>
      <c r="D4" s="21"/>
      <c r="E4" s="21"/>
      <c r="F4" s="21"/>
      <c r="G4" s="19"/>
    </row>
    <row r="5" spans="1:6" ht="9" customHeight="1">
      <c r="A5" s="22"/>
      <c r="B5" s="22"/>
      <c r="C5" s="23"/>
      <c r="D5" s="23"/>
      <c r="E5" s="23"/>
      <c r="F5" s="23"/>
    </row>
    <row r="6" spans="1:6" s="2" customFormat="1" ht="9.75" customHeight="1">
      <c r="A6" s="1"/>
      <c r="B6" s="1" t="s">
        <v>136</v>
      </c>
      <c r="C6" s="17"/>
      <c r="D6" s="24" t="s">
        <v>1</v>
      </c>
      <c r="E6" s="25" t="s">
        <v>2</v>
      </c>
      <c r="F6" s="26" t="s">
        <v>3</v>
      </c>
    </row>
    <row r="7" spans="1:7" ht="9" customHeight="1">
      <c r="A7" s="18"/>
      <c r="B7" s="18"/>
      <c r="C7" s="19"/>
      <c r="D7" s="19"/>
      <c r="E7" s="19"/>
      <c r="F7" s="19"/>
      <c r="G7" s="19"/>
    </row>
    <row r="8" spans="1:6" ht="12" customHeight="1">
      <c r="A8" s="27"/>
      <c r="B8" s="27"/>
      <c r="C8" s="28"/>
      <c r="D8" s="28"/>
      <c r="E8" s="28"/>
      <c r="F8" s="28"/>
    </row>
    <row r="9" spans="1:6" ht="12" customHeight="1">
      <c r="A9" s="16" t="s">
        <v>12</v>
      </c>
      <c r="B9" s="17"/>
      <c r="D9" s="16">
        <f>SUM(D10,D14)</f>
        <v>33</v>
      </c>
      <c r="E9" s="16">
        <f>SUM(E10,E14)</f>
        <v>18</v>
      </c>
      <c r="F9" s="16">
        <f>SUM(F10,F14)</f>
        <v>51</v>
      </c>
    </row>
    <row r="10" spans="2:6" ht="12" customHeight="1">
      <c r="B10" s="17" t="s">
        <v>5</v>
      </c>
      <c r="D10" s="16">
        <f>SUM(D11:D13)</f>
        <v>20</v>
      </c>
      <c r="E10" s="16">
        <f>SUM(E11:E13)</f>
        <v>14</v>
      </c>
      <c r="F10" s="16">
        <f>SUM(F11:F13)</f>
        <v>34</v>
      </c>
    </row>
    <row r="11" spans="3:11" ht="12" customHeight="1">
      <c r="C11" s="16" t="s">
        <v>13</v>
      </c>
      <c r="D11" s="45">
        <v>15</v>
      </c>
      <c r="E11" s="45">
        <v>8</v>
      </c>
      <c r="F11" s="45">
        <v>23</v>
      </c>
      <c r="H11" s="45"/>
      <c r="I11" s="45"/>
      <c r="J11" s="45"/>
      <c r="K11" s="45"/>
    </row>
    <row r="12" spans="3:11" ht="12" customHeight="1">
      <c r="C12" s="16" t="s">
        <v>14</v>
      </c>
      <c r="D12" s="45">
        <v>2</v>
      </c>
      <c r="E12" s="45">
        <v>4</v>
      </c>
      <c r="F12" s="45">
        <v>6</v>
      </c>
      <c r="H12" s="45"/>
      <c r="I12" s="45"/>
      <c r="J12" s="45"/>
      <c r="K12" s="45"/>
    </row>
    <row r="13" spans="3:11" ht="12" customHeight="1">
      <c r="C13" s="16" t="s">
        <v>15</v>
      </c>
      <c r="D13" s="45">
        <v>3</v>
      </c>
      <c r="E13" s="45">
        <v>2</v>
      </c>
      <c r="F13" s="45">
        <v>5</v>
      </c>
      <c r="H13" s="45"/>
      <c r="I13" s="45"/>
      <c r="J13" s="45"/>
      <c r="K13" s="45"/>
    </row>
    <row r="14" spans="2:6" ht="12" customHeight="1">
      <c r="B14" s="16" t="s">
        <v>0</v>
      </c>
      <c r="D14" s="16">
        <f>SUM(D15:D16)</f>
        <v>13</v>
      </c>
      <c r="E14" s="16">
        <f>SUM(E15:E16)</f>
        <v>4</v>
      </c>
      <c r="F14" s="16">
        <f>SUM(F15:F16)</f>
        <v>17</v>
      </c>
    </row>
    <row r="15" spans="3:11" ht="12" customHeight="1">
      <c r="C15" s="16" t="s">
        <v>13</v>
      </c>
      <c r="D15" s="45">
        <v>10</v>
      </c>
      <c r="E15" s="45">
        <v>3</v>
      </c>
      <c r="F15" s="45">
        <v>13</v>
      </c>
      <c r="H15" s="45"/>
      <c r="I15" s="45"/>
      <c r="J15" s="45"/>
      <c r="K15" s="45"/>
    </row>
    <row r="16" spans="3:11" ht="12" customHeight="1">
      <c r="C16" s="16" t="s">
        <v>15</v>
      </c>
      <c r="D16" s="45">
        <v>3</v>
      </c>
      <c r="E16" s="45">
        <v>1</v>
      </c>
      <c r="F16" s="45">
        <v>4</v>
      </c>
      <c r="H16" s="45"/>
      <c r="I16" s="45"/>
      <c r="J16" s="45"/>
      <c r="K16" s="45"/>
    </row>
    <row r="17" ht="12" customHeight="1"/>
    <row r="18" spans="1:6" ht="12" customHeight="1">
      <c r="A18" s="16" t="s">
        <v>16</v>
      </c>
      <c r="B18" s="17"/>
      <c r="D18" s="16">
        <f aca="true" t="shared" si="0" ref="D18:F19">SUM(D19)</f>
        <v>16</v>
      </c>
      <c r="E18" s="16">
        <f t="shared" si="0"/>
        <v>9</v>
      </c>
      <c r="F18" s="16">
        <f t="shared" si="0"/>
        <v>25</v>
      </c>
    </row>
    <row r="19" spans="2:6" ht="12" customHeight="1">
      <c r="B19" s="16" t="s">
        <v>5</v>
      </c>
      <c r="D19" s="16">
        <f t="shared" si="0"/>
        <v>16</v>
      </c>
      <c r="E19" s="16">
        <f t="shared" si="0"/>
        <v>9</v>
      </c>
      <c r="F19" s="16">
        <f t="shared" si="0"/>
        <v>25</v>
      </c>
    </row>
    <row r="20" spans="2:6" ht="12" customHeight="1">
      <c r="B20" s="17"/>
      <c r="C20" s="16" t="s">
        <v>17</v>
      </c>
      <c r="D20" s="45">
        <v>16</v>
      </c>
      <c r="E20" s="45">
        <v>9</v>
      </c>
      <c r="F20" s="45">
        <v>25</v>
      </c>
    </row>
    <row r="21" ht="12" customHeight="1">
      <c r="B21" s="17"/>
    </row>
    <row r="22" spans="1:6" ht="12" customHeight="1">
      <c r="A22" s="16" t="s">
        <v>18</v>
      </c>
      <c r="B22" s="17"/>
      <c r="D22" s="16">
        <f>SUM(D23,D36)</f>
        <v>109</v>
      </c>
      <c r="E22" s="16">
        <f>SUM(E23,E36)</f>
        <v>89</v>
      </c>
      <c r="F22" s="16">
        <f>SUM(F23,F36)</f>
        <v>198</v>
      </c>
    </row>
    <row r="23" spans="2:6" ht="12" customHeight="1">
      <c r="B23" s="16" t="s">
        <v>5</v>
      </c>
      <c r="D23" s="16">
        <f>SUM(D24:D35)</f>
        <v>62</v>
      </c>
      <c r="E23" s="16">
        <f>SUM(E24:E35)</f>
        <v>63</v>
      </c>
      <c r="F23" s="16">
        <f>SUM(F24:F35)</f>
        <v>125</v>
      </c>
    </row>
    <row r="24" spans="3:11" ht="12" customHeight="1">
      <c r="C24" s="16" t="s">
        <v>19</v>
      </c>
      <c r="D24" s="45">
        <v>6</v>
      </c>
      <c r="E24" s="45">
        <v>4</v>
      </c>
      <c r="F24" s="45">
        <v>10</v>
      </c>
      <c r="H24" s="45"/>
      <c r="I24" s="45"/>
      <c r="J24" s="45"/>
      <c r="K24" s="45"/>
    </row>
    <row r="25" spans="3:11" ht="12" customHeight="1">
      <c r="C25" s="16" t="s">
        <v>20</v>
      </c>
      <c r="D25" s="45">
        <v>6</v>
      </c>
      <c r="E25" s="45">
        <v>13</v>
      </c>
      <c r="F25" s="45">
        <v>19</v>
      </c>
      <c r="H25" s="45"/>
      <c r="I25" s="45"/>
      <c r="J25" s="45"/>
      <c r="K25" s="45"/>
    </row>
    <row r="26" spans="3:11" ht="12" customHeight="1">
      <c r="C26" s="16" t="s">
        <v>21</v>
      </c>
      <c r="D26" s="45">
        <v>7</v>
      </c>
      <c r="E26" s="45">
        <v>3</v>
      </c>
      <c r="F26" s="45">
        <v>10</v>
      </c>
      <c r="H26" s="45"/>
      <c r="I26" s="45"/>
      <c r="J26" s="45"/>
      <c r="K26" s="45"/>
    </row>
    <row r="27" spans="3:11" ht="12" customHeight="1">
      <c r="C27" s="16" t="s">
        <v>22</v>
      </c>
      <c r="D27" s="45">
        <v>0</v>
      </c>
      <c r="E27" s="45">
        <v>8</v>
      </c>
      <c r="F27" s="45">
        <v>8</v>
      </c>
      <c r="H27" s="45"/>
      <c r="I27" s="45"/>
      <c r="J27" s="45"/>
      <c r="K27" s="45"/>
    </row>
    <row r="28" spans="2:11" ht="12" customHeight="1">
      <c r="B28" s="17"/>
      <c r="C28" s="16" t="s">
        <v>23</v>
      </c>
      <c r="D28" s="45">
        <v>14</v>
      </c>
      <c r="E28" s="45">
        <v>14</v>
      </c>
      <c r="F28" s="45">
        <v>28</v>
      </c>
      <c r="H28" s="45"/>
      <c r="I28" s="45"/>
      <c r="J28" s="45"/>
      <c r="K28" s="45"/>
    </row>
    <row r="29" spans="3:11" ht="12" customHeight="1">
      <c r="C29" s="16" t="s">
        <v>24</v>
      </c>
      <c r="D29" s="45">
        <v>3</v>
      </c>
      <c r="E29" s="45">
        <v>2</v>
      </c>
      <c r="F29" s="45">
        <v>5</v>
      </c>
      <c r="H29" s="45"/>
      <c r="I29" s="45"/>
      <c r="J29" s="45"/>
      <c r="K29" s="45"/>
    </row>
    <row r="30" spans="3:11" ht="12" customHeight="1">
      <c r="C30" s="16" t="s">
        <v>25</v>
      </c>
      <c r="D30" s="45">
        <v>7</v>
      </c>
      <c r="E30" s="45">
        <v>9</v>
      </c>
      <c r="F30" s="45">
        <v>16</v>
      </c>
      <c r="H30" s="45"/>
      <c r="I30" s="45"/>
      <c r="J30" s="45"/>
      <c r="K30" s="45"/>
    </row>
    <row r="31" spans="3:11" ht="12" customHeight="1">
      <c r="C31" s="16" t="s">
        <v>124</v>
      </c>
      <c r="D31" s="45">
        <v>0</v>
      </c>
      <c r="E31" s="45">
        <v>1</v>
      </c>
      <c r="F31" s="45">
        <v>1</v>
      </c>
      <c r="H31" s="45"/>
      <c r="I31" s="45"/>
      <c r="J31" s="45"/>
      <c r="K31" s="45"/>
    </row>
    <row r="32" spans="3:11" ht="12" customHeight="1">
      <c r="C32" s="16" t="s">
        <v>26</v>
      </c>
      <c r="D32" s="45">
        <v>5</v>
      </c>
      <c r="E32" s="45">
        <v>1</v>
      </c>
      <c r="F32" s="45">
        <v>6</v>
      </c>
      <c r="H32" s="45"/>
      <c r="I32" s="45"/>
      <c r="J32" s="45"/>
      <c r="K32" s="45"/>
    </row>
    <row r="33" spans="3:11" ht="12" customHeight="1">
      <c r="C33" s="16" t="s">
        <v>27</v>
      </c>
      <c r="D33" s="45">
        <v>1</v>
      </c>
      <c r="E33" s="45">
        <v>0</v>
      </c>
      <c r="F33" s="45">
        <v>1</v>
      </c>
      <c r="H33" s="45"/>
      <c r="I33" s="45"/>
      <c r="J33" s="45"/>
      <c r="K33" s="45"/>
    </row>
    <row r="34" spans="3:11" ht="12" customHeight="1">
      <c r="C34" s="16" t="s">
        <v>28</v>
      </c>
      <c r="D34" s="45">
        <v>9</v>
      </c>
      <c r="E34" s="45">
        <v>7</v>
      </c>
      <c r="F34" s="45">
        <v>16</v>
      </c>
      <c r="H34" s="45"/>
      <c r="I34" s="45"/>
      <c r="J34" s="45"/>
      <c r="K34" s="45"/>
    </row>
    <row r="35" spans="3:11" ht="12" customHeight="1">
      <c r="C35" s="45" t="s">
        <v>154</v>
      </c>
      <c r="D35" s="45">
        <v>4</v>
      </c>
      <c r="E35" s="45">
        <v>1</v>
      </c>
      <c r="F35" s="45">
        <v>5</v>
      </c>
      <c r="H35" s="45"/>
      <c r="I35" s="45"/>
      <c r="J35" s="45"/>
      <c r="K35" s="45"/>
    </row>
    <row r="36" spans="2:10" ht="12" customHeight="1">
      <c r="B36" s="16" t="s">
        <v>0</v>
      </c>
      <c r="D36" s="16">
        <f>SUM(D37:D42)</f>
        <v>47</v>
      </c>
      <c r="E36" s="16">
        <f>SUM(E37:E42)</f>
        <v>26</v>
      </c>
      <c r="F36" s="16">
        <f>SUM(F37:F42)</f>
        <v>73</v>
      </c>
      <c r="H36" s="44"/>
      <c r="I36" s="44"/>
      <c r="J36" s="44"/>
    </row>
    <row r="37" spans="3:11" ht="12" customHeight="1">
      <c r="C37" s="45" t="s">
        <v>171</v>
      </c>
      <c r="D37" s="45">
        <v>0</v>
      </c>
      <c r="E37" s="45">
        <v>2</v>
      </c>
      <c r="F37" s="45">
        <v>2</v>
      </c>
      <c r="H37" s="45"/>
      <c r="I37" s="45"/>
      <c r="J37" s="45"/>
      <c r="K37" s="45"/>
    </row>
    <row r="38" spans="3:11" ht="12" customHeight="1">
      <c r="C38" s="45" t="s">
        <v>23</v>
      </c>
      <c r="D38" s="45">
        <v>34</v>
      </c>
      <c r="E38" s="45">
        <v>20</v>
      </c>
      <c r="F38" s="45">
        <v>54</v>
      </c>
      <c r="H38" s="45"/>
      <c r="I38" s="45"/>
      <c r="J38" s="45"/>
      <c r="K38" s="45"/>
    </row>
    <row r="39" spans="3:11" ht="12" customHeight="1">
      <c r="C39" s="45" t="s">
        <v>24</v>
      </c>
      <c r="D39" s="45">
        <v>1</v>
      </c>
      <c r="E39" s="45">
        <v>0</v>
      </c>
      <c r="F39" s="45">
        <v>1</v>
      </c>
      <c r="H39" s="45"/>
      <c r="I39" s="45"/>
      <c r="J39" s="45"/>
      <c r="K39" s="45"/>
    </row>
    <row r="40" spans="3:11" ht="12" customHeight="1">
      <c r="C40" s="45" t="s">
        <v>26</v>
      </c>
      <c r="D40" s="45">
        <v>5</v>
      </c>
      <c r="E40" s="45">
        <v>1</v>
      </c>
      <c r="F40" s="45">
        <v>6</v>
      </c>
      <c r="H40" s="45"/>
      <c r="I40" s="45"/>
      <c r="J40" s="45"/>
      <c r="K40" s="45"/>
    </row>
    <row r="41" spans="3:11" ht="12" customHeight="1">
      <c r="C41" s="45" t="s">
        <v>27</v>
      </c>
      <c r="D41" s="45">
        <v>1</v>
      </c>
      <c r="E41" s="45">
        <v>0</v>
      </c>
      <c r="F41" s="45">
        <v>1</v>
      </c>
      <c r="H41" s="45"/>
      <c r="I41" s="45"/>
      <c r="J41" s="45"/>
      <c r="K41" s="45"/>
    </row>
    <row r="42" spans="3:11" ht="12" customHeight="1">
      <c r="C42" s="45" t="s">
        <v>28</v>
      </c>
      <c r="D42" s="45">
        <v>6</v>
      </c>
      <c r="E42" s="45">
        <v>3</v>
      </c>
      <c r="F42" s="45">
        <v>9</v>
      </c>
      <c r="H42" s="45"/>
      <c r="I42" s="45"/>
      <c r="J42" s="45"/>
      <c r="K42" s="45"/>
    </row>
    <row r="43" ht="12" customHeight="1"/>
    <row r="44" spans="1:6" ht="11.25" customHeight="1">
      <c r="A44" s="16" t="s">
        <v>29</v>
      </c>
      <c r="D44" s="16">
        <f>SUM(D45,D54)</f>
        <v>55</v>
      </c>
      <c r="E44" s="16">
        <f>SUM(E45,E54)</f>
        <v>24</v>
      </c>
      <c r="F44" s="16">
        <f>SUM(F45,F54)</f>
        <v>79</v>
      </c>
    </row>
    <row r="45" spans="2:6" ht="11.25" customHeight="1">
      <c r="B45" s="16" t="s">
        <v>5</v>
      </c>
      <c r="D45" s="16">
        <f>SUM(D46:D51)</f>
        <v>40</v>
      </c>
      <c r="E45" s="16">
        <f>SUM(E46:E51)</f>
        <v>15</v>
      </c>
      <c r="F45" s="16">
        <f>SUM(F46:F51)</f>
        <v>55</v>
      </c>
    </row>
    <row r="46" spans="3:11" ht="11.25" customHeight="1">
      <c r="C46" s="16" t="s">
        <v>30</v>
      </c>
      <c r="D46" s="45">
        <v>12</v>
      </c>
      <c r="E46" s="45">
        <v>3</v>
      </c>
      <c r="F46" s="45">
        <v>15</v>
      </c>
      <c r="H46" s="45"/>
      <c r="I46" s="45"/>
      <c r="J46" s="45"/>
      <c r="K46" s="45"/>
    </row>
    <row r="47" spans="3:11" ht="11.25" customHeight="1">
      <c r="C47" s="16" t="s">
        <v>31</v>
      </c>
      <c r="D47" s="45">
        <v>7</v>
      </c>
      <c r="E47" s="45">
        <v>3</v>
      </c>
      <c r="F47" s="45">
        <v>10</v>
      </c>
      <c r="H47" s="45"/>
      <c r="I47" s="45"/>
      <c r="J47" s="45"/>
      <c r="K47" s="45"/>
    </row>
    <row r="48" spans="3:11" ht="11.25" customHeight="1">
      <c r="C48" s="16" t="s">
        <v>32</v>
      </c>
      <c r="D48" s="45">
        <v>6</v>
      </c>
      <c r="E48" s="45">
        <v>3</v>
      </c>
      <c r="F48" s="45">
        <v>9</v>
      </c>
      <c r="H48" s="45"/>
      <c r="I48" s="45"/>
      <c r="J48" s="45"/>
      <c r="K48" s="45"/>
    </row>
    <row r="49" spans="3:11" ht="11.25" customHeight="1">
      <c r="C49" s="16" t="s">
        <v>33</v>
      </c>
      <c r="D49" s="45">
        <v>7</v>
      </c>
      <c r="E49" s="45">
        <v>3</v>
      </c>
      <c r="F49" s="45">
        <v>10</v>
      </c>
      <c r="H49" s="45"/>
      <c r="I49" s="45"/>
      <c r="J49" s="45"/>
      <c r="K49" s="45"/>
    </row>
    <row r="50" spans="2:11" ht="11.25" customHeight="1">
      <c r="B50" s="17"/>
      <c r="C50" s="16" t="s">
        <v>34</v>
      </c>
      <c r="D50" s="45">
        <v>5</v>
      </c>
      <c r="E50" s="45">
        <v>1</v>
      </c>
      <c r="F50" s="45">
        <v>6</v>
      </c>
      <c r="H50" s="45"/>
      <c r="I50" s="45"/>
      <c r="J50" s="45"/>
      <c r="K50" s="45"/>
    </row>
    <row r="51" spans="3:11" ht="12" customHeight="1">
      <c r="C51" s="16" t="s">
        <v>35</v>
      </c>
      <c r="D51" s="45">
        <v>3</v>
      </c>
      <c r="E51" s="45">
        <v>2</v>
      </c>
      <c r="F51" s="45">
        <v>5</v>
      </c>
      <c r="H51" s="45"/>
      <c r="I51" s="45"/>
      <c r="J51" s="45"/>
      <c r="K51" s="45"/>
    </row>
    <row r="52" spans="4:10" ht="12" customHeight="1">
      <c r="D52" s="44"/>
      <c r="E52" s="44"/>
      <c r="F52" s="44"/>
      <c r="H52" s="44"/>
      <c r="I52" s="44"/>
      <c r="J52" s="44"/>
    </row>
    <row r="53" spans="1:10" ht="12" customHeight="1">
      <c r="A53" s="16" t="s">
        <v>155</v>
      </c>
      <c r="D53" s="44"/>
      <c r="E53" s="44"/>
      <c r="F53" s="44"/>
      <c r="H53" s="44"/>
      <c r="I53" s="44"/>
      <c r="J53" s="44"/>
    </row>
    <row r="54" spans="2:6" ht="12" customHeight="1">
      <c r="B54" s="16" t="s">
        <v>0</v>
      </c>
      <c r="D54" s="16">
        <f>SUM(D55:D59)</f>
        <v>15</v>
      </c>
      <c r="E54" s="16">
        <f>SUM(E55:E59)</f>
        <v>9</v>
      </c>
      <c r="F54" s="16">
        <f>SUM(F55:F59)</f>
        <v>24</v>
      </c>
    </row>
    <row r="55" spans="3:11" ht="12" customHeight="1">
      <c r="C55" s="16" t="s">
        <v>30</v>
      </c>
      <c r="D55" s="45">
        <v>1</v>
      </c>
      <c r="E55" s="45">
        <v>0</v>
      </c>
      <c r="F55" s="45">
        <v>1</v>
      </c>
      <c r="H55" s="45"/>
      <c r="I55" s="45"/>
      <c r="J55" s="45"/>
      <c r="K55" s="45"/>
    </row>
    <row r="56" spans="3:11" ht="12" customHeight="1">
      <c r="C56" s="16" t="s">
        <v>31</v>
      </c>
      <c r="D56" s="45">
        <v>5</v>
      </c>
      <c r="E56" s="45">
        <v>0</v>
      </c>
      <c r="F56" s="45">
        <v>5</v>
      </c>
      <c r="H56" s="45"/>
      <c r="I56" s="45"/>
      <c r="J56" s="45"/>
      <c r="K56" s="45"/>
    </row>
    <row r="57" spans="3:11" ht="12" customHeight="1">
      <c r="C57" s="16" t="s">
        <v>33</v>
      </c>
      <c r="D57" s="45">
        <v>4</v>
      </c>
      <c r="E57" s="45">
        <v>5</v>
      </c>
      <c r="F57" s="45">
        <v>9</v>
      </c>
      <c r="H57" s="45"/>
      <c r="I57" s="45"/>
      <c r="J57" s="45"/>
      <c r="K57" s="45"/>
    </row>
    <row r="58" spans="3:11" ht="12" customHeight="1">
      <c r="C58" s="44" t="s">
        <v>34</v>
      </c>
      <c r="D58" s="45">
        <v>0</v>
      </c>
      <c r="E58" s="45">
        <v>1</v>
      </c>
      <c r="F58" s="45">
        <v>1</v>
      </c>
      <c r="H58" s="45"/>
      <c r="I58" s="45"/>
      <c r="J58" s="45"/>
      <c r="K58" s="45"/>
    </row>
    <row r="59" spans="3:11" ht="12" customHeight="1">
      <c r="C59" s="16" t="s">
        <v>35</v>
      </c>
      <c r="D59" s="45">
        <v>5</v>
      </c>
      <c r="E59" s="45">
        <v>3</v>
      </c>
      <c r="F59" s="45">
        <v>8</v>
      </c>
      <c r="H59" s="45"/>
      <c r="I59" s="45"/>
      <c r="J59" s="45"/>
      <c r="K59" s="45"/>
    </row>
    <row r="60" ht="12" customHeight="1"/>
    <row r="61" spans="1:6" ht="12" customHeight="1">
      <c r="A61" s="16" t="s">
        <v>36</v>
      </c>
      <c r="B61" s="17"/>
      <c r="D61" s="16">
        <f>SUM(D62,D69)</f>
        <v>38</v>
      </c>
      <c r="E61" s="16">
        <f>SUM(E62,E69)</f>
        <v>19</v>
      </c>
      <c r="F61" s="16">
        <f>SUM(F62,F69)</f>
        <v>57</v>
      </c>
    </row>
    <row r="62" spans="2:6" ht="12" customHeight="1">
      <c r="B62" s="16" t="s">
        <v>5</v>
      </c>
      <c r="D62" s="16">
        <f>SUM(D63:D68)</f>
        <v>31</v>
      </c>
      <c r="E62" s="16">
        <f>SUM(E63:E68)</f>
        <v>18</v>
      </c>
      <c r="F62" s="16">
        <f>SUM(F63:F68)</f>
        <v>49</v>
      </c>
    </row>
    <row r="63" spans="3:11" ht="12" customHeight="1">
      <c r="C63" s="45" t="s">
        <v>156</v>
      </c>
      <c r="D63" s="45">
        <v>13</v>
      </c>
      <c r="E63" s="45">
        <v>12</v>
      </c>
      <c r="F63" s="45">
        <v>25</v>
      </c>
      <c r="H63" s="45"/>
      <c r="I63" s="45"/>
      <c r="J63" s="45"/>
      <c r="K63" s="45"/>
    </row>
    <row r="64" spans="2:11" ht="12" customHeight="1">
      <c r="B64" s="17"/>
      <c r="C64" s="45" t="s">
        <v>37</v>
      </c>
      <c r="D64" s="45">
        <v>5</v>
      </c>
      <c r="E64" s="45">
        <v>0</v>
      </c>
      <c r="F64" s="45">
        <v>5</v>
      </c>
      <c r="H64" s="45"/>
      <c r="I64" s="45"/>
      <c r="J64" s="45"/>
      <c r="K64" s="45"/>
    </row>
    <row r="65" spans="2:11" ht="12" customHeight="1">
      <c r="B65" s="17"/>
      <c r="C65" s="45" t="s">
        <v>146</v>
      </c>
      <c r="D65" s="45">
        <v>1</v>
      </c>
      <c r="E65" s="45">
        <v>1</v>
      </c>
      <c r="F65" s="45">
        <v>2</v>
      </c>
      <c r="H65" s="45"/>
      <c r="I65" s="45"/>
      <c r="J65" s="45"/>
      <c r="K65" s="45"/>
    </row>
    <row r="66" spans="3:11" ht="12" customHeight="1">
      <c r="C66" s="45" t="s">
        <v>176</v>
      </c>
      <c r="D66" s="45">
        <v>3</v>
      </c>
      <c r="E66" s="45">
        <v>0</v>
      </c>
      <c r="F66" s="45">
        <v>3</v>
      </c>
      <c r="H66" s="45"/>
      <c r="I66" s="45"/>
      <c r="J66" s="45"/>
      <c r="K66" s="45"/>
    </row>
    <row r="67" spans="3:11" ht="12" customHeight="1">
      <c r="C67" s="45" t="s">
        <v>38</v>
      </c>
      <c r="D67" s="45">
        <v>1</v>
      </c>
      <c r="E67" s="45">
        <v>2</v>
      </c>
      <c r="F67" s="45">
        <v>3</v>
      </c>
      <c r="H67" s="45"/>
      <c r="I67" s="45"/>
      <c r="J67" s="45"/>
      <c r="K67" s="45"/>
    </row>
    <row r="68" spans="3:11" ht="12" customHeight="1">
      <c r="C68" s="45" t="s">
        <v>177</v>
      </c>
      <c r="D68" s="45">
        <v>8</v>
      </c>
      <c r="E68" s="45">
        <v>3</v>
      </c>
      <c r="F68" s="45">
        <v>11</v>
      </c>
      <c r="H68" s="45"/>
      <c r="I68" s="45"/>
      <c r="J68" s="45"/>
      <c r="K68" s="45"/>
    </row>
    <row r="69" spans="2:6" ht="12" customHeight="1">
      <c r="B69" s="16" t="s">
        <v>0</v>
      </c>
      <c r="C69" s="29"/>
      <c r="D69" s="16">
        <f>SUM(D70)</f>
        <v>7</v>
      </c>
      <c r="E69" s="16">
        <f>SUM(E70)</f>
        <v>1</v>
      </c>
      <c r="F69" s="16">
        <f>SUM(F70)</f>
        <v>8</v>
      </c>
    </row>
    <row r="70" spans="3:6" ht="12" customHeight="1">
      <c r="C70" s="45" t="s">
        <v>37</v>
      </c>
      <c r="D70" s="45">
        <v>7</v>
      </c>
      <c r="E70" s="45">
        <v>1</v>
      </c>
      <c r="F70" s="45">
        <v>8</v>
      </c>
    </row>
    <row r="71" ht="12" customHeight="1"/>
    <row r="72" spans="1:6" ht="12" customHeight="1">
      <c r="A72" s="16" t="s">
        <v>39</v>
      </c>
      <c r="B72" s="17"/>
      <c r="D72" s="16">
        <f>SUM(D73,D75)</f>
        <v>53</v>
      </c>
      <c r="E72" s="16">
        <f>SUM(E73,E75)</f>
        <v>23</v>
      </c>
      <c r="F72" s="16">
        <f>SUM(F73,F75)</f>
        <v>76</v>
      </c>
    </row>
    <row r="73" spans="2:6" ht="12" customHeight="1">
      <c r="B73" s="16" t="s">
        <v>5</v>
      </c>
      <c r="D73" s="16">
        <f>SUM(D74:D74)</f>
        <v>9</v>
      </c>
      <c r="E73" s="16">
        <f>SUM(E74:E74)</f>
        <v>4</v>
      </c>
      <c r="F73" s="16">
        <f>SUM(F74:F74)</f>
        <v>13</v>
      </c>
    </row>
    <row r="74" spans="2:6" ht="12" customHeight="1">
      <c r="B74" s="17"/>
      <c r="C74" s="16" t="s">
        <v>40</v>
      </c>
      <c r="D74" s="45">
        <v>9</v>
      </c>
      <c r="E74" s="45">
        <v>4</v>
      </c>
      <c r="F74" s="45">
        <v>13</v>
      </c>
    </row>
    <row r="75" spans="2:6" ht="12" customHeight="1">
      <c r="B75" s="17" t="s">
        <v>0</v>
      </c>
      <c r="D75" s="16">
        <f>SUM(D76:D77)</f>
        <v>44</v>
      </c>
      <c r="E75" s="16">
        <f>SUM(E76:E77)</f>
        <v>19</v>
      </c>
      <c r="F75" s="16">
        <f>SUM(F76:F77)</f>
        <v>63</v>
      </c>
    </row>
    <row r="76" spans="2:6" ht="12" customHeight="1">
      <c r="B76" s="17"/>
      <c r="C76" s="16" t="s">
        <v>40</v>
      </c>
      <c r="D76" s="45">
        <v>44</v>
      </c>
      <c r="E76" s="45">
        <v>18</v>
      </c>
      <c r="F76" s="45">
        <v>62</v>
      </c>
    </row>
    <row r="77" spans="2:6" ht="12" customHeight="1">
      <c r="B77" s="17"/>
      <c r="C77" s="16" t="s">
        <v>147</v>
      </c>
      <c r="D77" s="45">
        <v>0</v>
      </c>
      <c r="E77" s="45">
        <v>1</v>
      </c>
      <c r="F77" s="45">
        <v>1</v>
      </c>
    </row>
    <row r="78" ht="12" customHeight="1">
      <c r="B78" s="17"/>
    </row>
    <row r="79" spans="1:6" ht="12" customHeight="1">
      <c r="A79" s="16" t="s">
        <v>42</v>
      </c>
      <c r="B79" s="17"/>
      <c r="D79" s="16">
        <f>SUM(D80,D83)</f>
        <v>10</v>
      </c>
      <c r="E79" s="16">
        <f>SUM(E80,E83)</f>
        <v>7</v>
      </c>
      <c r="F79" s="16">
        <f>SUM(F80,F83)</f>
        <v>17</v>
      </c>
    </row>
    <row r="80" spans="2:6" ht="12" customHeight="1">
      <c r="B80" s="16" t="s">
        <v>5</v>
      </c>
      <c r="D80" s="16">
        <f>SUM(D81,D82)</f>
        <v>8</v>
      </c>
      <c r="E80" s="16">
        <f>SUM(E81,E82)</f>
        <v>5</v>
      </c>
      <c r="F80" s="16">
        <f>SUM(F81,F82)</f>
        <v>13</v>
      </c>
    </row>
    <row r="81" spans="3:6" ht="12" customHeight="1">
      <c r="C81" s="45" t="s">
        <v>43</v>
      </c>
      <c r="D81" s="45">
        <v>6</v>
      </c>
      <c r="E81" s="45">
        <v>5</v>
      </c>
      <c r="F81" s="45">
        <v>11</v>
      </c>
    </row>
    <row r="82" spans="2:6" ht="12" customHeight="1">
      <c r="B82" s="17"/>
      <c r="C82" s="45" t="s">
        <v>163</v>
      </c>
      <c r="D82" s="45">
        <v>2</v>
      </c>
      <c r="E82" s="45">
        <v>0</v>
      </c>
      <c r="F82" s="45">
        <v>2</v>
      </c>
    </row>
    <row r="83" spans="2:7" ht="12" customHeight="1">
      <c r="B83" s="17" t="s">
        <v>0</v>
      </c>
      <c r="D83" s="16">
        <f>SUM(D84)</f>
        <v>2</v>
      </c>
      <c r="E83" s="16">
        <f>SUM(E84)</f>
        <v>2</v>
      </c>
      <c r="F83" s="16">
        <f>SUM(F84)</f>
        <v>4</v>
      </c>
      <c r="G83" s="16">
        <f>+G84</f>
        <v>0</v>
      </c>
    </row>
    <row r="84" spans="3:6" ht="12" customHeight="1">
      <c r="C84" s="16" t="s">
        <v>43</v>
      </c>
      <c r="D84" s="45">
        <v>2</v>
      </c>
      <c r="E84" s="45">
        <v>2</v>
      </c>
      <c r="F84" s="45">
        <v>4</v>
      </c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spans="1:6" ht="12" customHeight="1">
      <c r="A96" s="16" t="s">
        <v>44</v>
      </c>
      <c r="B96" s="17"/>
      <c r="D96" s="16">
        <f>SUM(D97,D114)</f>
        <v>82</v>
      </c>
      <c r="E96" s="16">
        <f>SUM(E97,E114)</f>
        <v>112</v>
      </c>
      <c r="F96" s="16">
        <f>SUM(F97,F114)</f>
        <v>194</v>
      </c>
    </row>
    <row r="97" spans="2:6" ht="12" customHeight="1">
      <c r="B97" s="16" t="s">
        <v>5</v>
      </c>
      <c r="D97" s="16">
        <f>SUM(D98:D113)</f>
        <v>44</v>
      </c>
      <c r="E97" s="16">
        <f>SUM(E98:E113)</f>
        <v>60</v>
      </c>
      <c r="F97" s="16">
        <f>SUM(F98:F113)</f>
        <v>104</v>
      </c>
    </row>
    <row r="98" spans="3:11" ht="12" customHeight="1">
      <c r="C98" s="45" t="s">
        <v>45</v>
      </c>
      <c r="D98" s="45">
        <v>3</v>
      </c>
      <c r="E98" s="45">
        <v>4</v>
      </c>
      <c r="F98" s="45">
        <v>7</v>
      </c>
      <c r="H98" s="45"/>
      <c r="I98" s="45"/>
      <c r="J98" s="45"/>
      <c r="K98" s="45"/>
    </row>
    <row r="99" spans="3:11" ht="12" customHeight="1">
      <c r="C99" s="45" t="s">
        <v>46</v>
      </c>
      <c r="D99" s="45">
        <v>1</v>
      </c>
      <c r="E99" s="45">
        <v>3</v>
      </c>
      <c r="F99" s="45">
        <v>4</v>
      </c>
      <c r="H99" s="45"/>
      <c r="I99" s="45"/>
      <c r="J99" s="45"/>
      <c r="K99" s="45"/>
    </row>
    <row r="100" spans="3:11" ht="12" customHeight="1">
      <c r="C100" s="45" t="s">
        <v>47</v>
      </c>
      <c r="D100" s="45">
        <v>4</v>
      </c>
      <c r="E100" s="45">
        <v>1</v>
      </c>
      <c r="F100" s="45">
        <v>5</v>
      </c>
      <c r="H100" s="45"/>
      <c r="I100" s="45"/>
      <c r="J100" s="45"/>
      <c r="K100" s="45"/>
    </row>
    <row r="101" spans="3:11" ht="12" customHeight="1">
      <c r="C101" s="45" t="s">
        <v>178</v>
      </c>
      <c r="D101" s="45">
        <v>2</v>
      </c>
      <c r="E101" s="45">
        <v>2</v>
      </c>
      <c r="F101" s="45">
        <v>4</v>
      </c>
      <c r="H101" s="45"/>
      <c r="I101" s="45"/>
      <c r="J101" s="45"/>
      <c r="K101" s="45"/>
    </row>
    <row r="102" spans="3:11" ht="12" customHeight="1">
      <c r="C102" s="45" t="s">
        <v>48</v>
      </c>
      <c r="D102" s="45">
        <v>8</v>
      </c>
      <c r="E102" s="45">
        <v>6</v>
      </c>
      <c r="F102" s="45">
        <v>14</v>
      </c>
      <c r="H102" s="45"/>
      <c r="I102" s="45"/>
      <c r="J102" s="45"/>
      <c r="K102" s="45"/>
    </row>
    <row r="103" spans="3:11" ht="12" customHeight="1">
      <c r="C103" s="45" t="s">
        <v>179</v>
      </c>
      <c r="D103" s="45">
        <v>1</v>
      </c>
      <c r="E103" s="45">
        <v>0</v>
      </c>
      <c r="F103" s="45">
        <v>1</v>
      </c>
      <c r="H103" s="45"/>
      <c r="I103" s="45"/>
      <c r="J103" s="45"/>
      <c r="K103" s="45"/>
    </row>
    <row r="104" spans="3:11" ht="12" customHeight="1">
      <c r="C104" s="45" t="s">
        <v>49</v>
      </c>
      <c r="D104" s="45">
        <v>5</v>
      </c>
      <c r="E104" s="45">
        <v>5</v>
      </c>
      <c r="F104" s="45">
        <v>10</v>
      </c>
      <c r="H104" s="45"/>
      <c r="I104" s="45"/>
      <c r="J104" s="45"/>
      <c r="K104" s="45"/>
    </row>
    <row r="105" spans="3:11" ht="12" customHeight="1">
      <c r="C105" s="45" t="s">
        <v>50</v>
      </c>
      <c r="D105" s="45">
        <v>8</v>
      </c>
      <c r="E105" s="45">
        <v>11</v>
      </c>
      <c r="F105" s="45">
        <v>19</v>
      </c>
      <c r="H105" s="45"/>
      <c r="I105" s="45"/>
      <c r="J105" s="45"/>
      <c r="K105" s="45"/>
    </row>
    <row r="106" spans="3:11" ht="12" customHeight="1">
      <c r="C106" s="45" t="s">
        <v>51</v>
      </c>
      <c r="D106" s="45">
        <v>0</v>
      </c>
      <c r="E106" s="45">
        <v>5</v>
      </c>
      <c r="F106" s="45">
        <v>5</v>
      </c>
      <c r="H106" s="45"/>
      <c r="I106" s="45"/>
      <c r="J106" s="45"/>
      <c r="K106" s="45"/>
    </row>
    <row r="107" spans="3:11" ht="12" customHeight="1">
      <c r="C107" s="45" t="s">
        <v>148</v>
      </c>
      <c r="D107" s="45">
        <v>1</v>
      </c>
      <c r="E107" s="45">
        <v>0</v>
      </c>
      <c r="F107" s="45">
        <v>1</v>
      </c>
      <c r="H107" s="45"/>
      <c r="I107" s="45"/>
      <c r="J107" s="45"/>
      <c r="K107" s="45"/>
    </row>
    <row r="108" spans="3:11" ht="12" customHeight="1">
      <c r="C108" s="45" t="s">
        <v>157</v>
      </c>
      <c r="D108" s="45">
        <v>0</v>
      </c>
      <c r="E108" s="45">
        <v>1</v>
      </c>
      <c r="F108" s="45">
        <v>1</v>
      </c>
      <c r="H108" s="45"/>
      <c r="I108" s="45"/>
      <c r="J108" s="45"/>
      <c r="K108" s="45"/>
    </row>
    <row r="109" spans="3:11" ht="12" customHeight="1">
      <c r="C109" s="45" t="s">
        <v>52</v>
      </c>
      <c r="D109" s="45">
        <v>1</v>
      </c>
      <c r="E109" s="45">
        <v>5</v>
      </c>
      <c r="F109" s="45">
        <v>6</v>
      </c>
      <c r="H109" s="45"/>
      <c r="I109" s="45"/>
      <c r="J109" s="45"/>
      <c r="K109" s="45"/>
    </row>
    <row r="110" spans="3:11" ht="12" customHeight="1">
      <c r="C110" s="45" t="s">
        <v>53</v>
      </c>
      <c r="D110" s="45">
        <v>2</v>
      </c>
      <c r="E110" s="45">
        <v>2</v>
      </c>
      <c r="F110" s="45">
        <v>4</v>
      </c>
      <c r="H110" s="45"/>
      <c r="I110" s="45"/>
      <c r="J110" s="45"/>
      <c r="K110" s="45"/>
    </row>
    <row r="111" spans="3:11" ht="12" customHeight="1">
      <c r="C111" s="45" t="s">
        <v>54</v>
      </c>
      <c r="D111" s="45">
        <v>2</v>
      </c>
      <c r="E111" s="45">
        <v>2</v>
      </c>
      <c r="F111" s="45">
        <v>4</v>
      </c>
      <c r="H111" s="45"/>
      <c r="I111" s="45"/>
      <c r="J111" s="45"/>
      <c r="K111" s="45"/>
    </row>
    <row r="112" spans="3:11" ht="12" customHeight="1">
      <c r="C112" s="45" t="s">
        <v>55</v>
      </c>
      <c r="D112" s="45">
        <v>1</v>
      </c>
      <c r="E112" s="45">
        <v>3</v>
      </c>
      <c r="F112" s="45">
        <v>4</v>
      </c>
      <c r="H112" s="45"/>
      <c r="I112" s="45"/>
      <c r="J112" s="45"/>
      <c r="K112" s="45"/>
    </row>
    <row r="113" spans="3:11" ht="12" customHeight="1">
      <c r="C113" s="45" t="s">
        <v>56</v>
      </c>
      <c r="D113" s="45">
        <v>5</v>
      </c>
      <c r="E113" s="45">
        <v>10</v>
      </c>
      <c r="F113" s="45">
        <v>15</v>
      </c>
      <c r="H113" s="45"/>
      <c r="I113" s="45"/>
      <c r="J113" s="45"/>
      <c r="K113" s="45"/>
    </row>
    <row r="114" spans="2:6" ht="12" customHeight="1">
      <c r="B114" s="16" t="s">
        <v>0</v>
      </c>
      <c r="D114" s="16">
        <f>SUM(D115:D127)</f>
        <v>38</v>
      </c>
      <c r="E114" s="16">
        <f>SUM(E115:E127)</f>
        <v>52</v>
      </c>
      <c r="F114" s="16">
        <f>SUM(F115:F127)</f>
        <v>90</v>
      </c>
    </row>
    <row r="115" spans="3:11" ht="12" customHeight="1">
      <c r="C115" s="45" t="s">
        <v>57</v>
      </c>
      <c r="D115" s="45">
        <v>6</v>
      </c>
      <c r="E115" s="45">
        <v>7</v>
      </c>
      <c r="F115" s="45">
        <v>13</v>
      </c>
      <c r="H115" s="45"/>
      <c r="I115" s="45"/>
      <c r="J115" s="45"/>
      <c r="K115" s="45"/>
    </row>
    <row r="116" spans="3:11" ht="12" customHeight="1">
      <c r="C116" s="45" t="s">
        <v>47</v>
      </c>
      <c r="D116" s="45">
        <v>3</v>
      </c>
      <c r="E116" s="45">
        <v>4</v>
      </c>
      <c r="F116" s="45">
        <v>7</v>
      </c>
      <c r="H116" s="45"/>
      <c r="I116" s="45"/>
      <c r="J116" s="45"/>
      <c r="K116" s="45"/>
    </row>
    <row r="117" spans="3:11" ht="12" customHeight="1">
      <c r="C117" s="45" t="s">
        <v>178</v>
      </c>
      <c r="D117" s="45">
        <v>1</v>
      </c>
      <c r="E117" s="45">
        <v>4</v>
      </c>
      <c r="F117" s="45">
        <v>5</v>
      </c>
      <c r="H117" s="45"/>
      <c r="I117" s="45"/>
      <c r="J117" s="45"/>
      <c r="K117" s="45"/>
    </row>
    <row r="118" spans="3:11" ht="12" customHeight="1">
      <c r="C118" s="45" t="s">
        <v>48</v>
      </c>
      <c r="D118" s="45">
        <v>10</v>
      </c>
      <c r="E118" s="45">
        <v>8</v>
      </c>
      <c r="F118" s="45">
        <v>18</v>
      </c>
      <c r="H118" s="45"/>
      <c r="I118" s="45"/>
      <c r="J118" s="45"/>
      <c r="K118" s="45"/>
    </row>
    <row r="119" spans="3:11" ht="12" customHeight="1">
      <c r="C119" s="45" t="s">
        <v>49</v>
      </c>
      <c r="D119" s="45">
        <v>5</v>
      </c>
      <c r="E119" s="45">
        <v>5</v>
      </c>
      <c r="F119" s="45">
        <v>10</v>
      </c>
      <c r="H119" s="45"/>
      <c r="I119" s="45"/>
      <c r="J119" s="45"/>
      <c r="K119" s="45"/>
    </row>
    <row r="120" spans="3:11" ht="12" customHeight="1">
      <c r="C120" s="45" t="s">
        <v>58</v>
      </c>
      <c r="D120" s="45">
        <v>4</v>
      </c>
      <c r="E120" s="45">
        <v>7</v>
      </c>
      <c r="F120" s="45">
        <v>11</v>
      </c>
      <c r="H120" s="45"/>
      <c r="I120" s="45"/>
      <c r="J120" s="45"/>
      <c r="K120" s="45"/>
    </row>
    <row r="121" spans="3:11" ht="12" customHeight="1">
      <c r="C121" s="45" t="s">
        <v>149</v>
      </c>
      <c r="D121" s="45">
        <v>0</v>
      </c>
      <c r="E121" s="45">
        <v>5</v>
      </c>
      <c r="F121" s="45">
        <v>5</v>
      </c>
      <c r="H121" s="45"/>
      <c r="I121" s="45"/>
      <c r="J121" s="45"/>
      <c r="K121" s="45"/>
    </row>
    <row r="122" spans="3:11" ht="12" customHeight="1">
      <c r="C122" s="45" t="s">
        <v>59</v>
      </c>
      <c r="D122" s="45">
        <v>0</v>
      </c>
      <c r="E122" s="45">
        <v>3</v>
      </c>
      <c r="F122" s="45">
        <v>3</v>
      </c>
      <c r="H122" s="45"/>
      <c r="I122" s="45"/>
      <c r="J122" s="45"/>
      <c r="K122" s="45"/>
    </row>
    <row r="123" spans="3:11" ht="12" customHeight="1">
      <c r="C123" s="45" t="s">
        <v>60</v>
      </c>
      <c r="D123" s="45">
        <v>0</v>
      </c>
      <c r="E123" s="45">
        <v>1</v>
      </c>
      <c r="F123" s="45">
        <v>1</v>
      </c>
      <c r="H123" s="45"/>
      <c r="I123" s="45"/>
      <c r="J123" s="45"/>
      <c r="K123" s="45"/>
    </row>
    <row r="124" spans="3:11" ht="12" customHeight="1">
      <c r="C124" s="45" t="s">
        <v>119</v>
      </c>
      <c r="D124" s="45">
        <v>2</v>
      </c>
      <c r="E124" s="45">
        <v>2</v>
      </c>
      <c r="F124" s="45">
        <v>4</v>
      </c>
      <c r="H124" s="45"/>
      <c r="I124" s="45"/>
      <c r="J124" s="45"/>
      <c r="K124" s="45"/>
    </row>
    <row r="125" spans="3:11" ht="12" customHeight="1">
      <c r="C125" s="45" t="s">
        <v>158</v>
      </c>
      <c r="D125" s="45">
        <v>3</v>
      </c>
      <c r="E125" s="45">
        <v>3</v>
      </c>
      <c r="F125" s="45">
        <v>6</v>
      </c>
      <c r="H125" s="45"/>
      <c r="I125" s="45"/>
      <c r="J125" s="45"/>
      <c r="K125" s="45"/>
    </row>
    <row r="126" spans="3:11" ht="12" customHeight="1">
      <c r="C126" s="45" t="s">
        <v>55</v>
      </c>
      <c r="D126" s="45">
        <v>1</v>
      </c>
      <c r="E126" s="45">
        <v>0</v>
      </c>
      <c r="F126" s="45">
        <v>1</v>
      </c>
      <c r="H126" s="45"/>
      <c r="I126" s="45"/>
      <c r="J126" s="45"/>
      <c r="K126" s="45"/>
    </row>
    <row r="127" spans="3:11" ht="12" customHeight="1">
      <c r="C127" s="45" t="s">
        <v>56</v>
      </c>
      <c r="D127" s="45">
        <v>3</v>
      </c>
      <c r="E127" s="45">
        <v>3</v>
      </c>
      <c r="F127" s="45">
        <v>6</v>
      </c>
      <c r="H127" s="45"/>
      <c r="I127" s="45"/>
      <c r="J127" s="45"/>
      <c r="K127" s="45"/>
    </row>
    <row r="128" ht="12" customHeight="1"/>
    <row r="129" spans="1:6" ht="12" customHeight="1">
      <c r="A129" s="16" t="s">
        <v>61</v>
      </c>
      <c r="B129" s="17"/>
      <c r="D129" s="16">
        <f>SUM(D130,D132)</f>
        <v>156</v>
      </c>
      <c r="E129" s="16">
        <f>SUM(E130)</f>
        <v>40</v>
      </c>
      <c r="F129" s="16">
        <f>SUM(F130,F132)</f>
        <v>197</v>
      </c>
    </row>
    <row r="130" spans="2:6" ht="12" customHeight="1">
      <c r="B130" s="16" t="s">
        <v>5</v>
      </c>
      <c r="D130" s="16">
        <f>SUM(D131:D131)</f>
        <v>140</v>
      </c>
      <c r="E130" s="16">
        <f>SUM(E131:E131)</f>
        <v>40</v>
      </c>
      <c r="F130" s="16">
        <f>SUM(F131:F131)</f>
        <v>180</v>
      </c>
    </row>
    <row r="131" spans="2:6" ht="12" customHeight="1">
      <c r="B131" s="17"/>
      <c r="C131" s="16" t="s">
        <v>62</v>
      </c>
      <c r="D131" s="45">
        <v>140</v>
      </c>
      <c r="E131" s="45">
        <v>40</v>
      </c>
      <c r="F131" s="45">
        <v>180</v>
      </c>
    </row>
    <row r="132" spans="2:6" ht="12" customHeight="1">
      <c r="B132" s="17" t="s">
        <v>0</v>
      </c>
      <c r="D132" s="16">
        <f>+D133</f>
        <v>16</v>
      </c>
      <c r="E132" s="16">
        <f>+E133</f>
        <v>1</v>
      </c>
      <c r="F132" s="16">
        <f>+F133</f>
        <v>17</v>
      </c>
    </row>
    <row r="133" spans="2:6" ht="12" customHeight="1">
      <c r="B133" s="17"/>
      <c r="C133" s="16" t="s">
        <v>62</v>
      </c>
      <c r="D133" s="45">
        <v>16</v>
      </c>
      <c r="E133" s="45">
        <v>1</v>
      </c>
      <c r="F133" s="45">
        <v>17</v>
      </c>
    </row>
    <row r="134" ht="12" customHeight="1">
      <c r="B134" s="17"/>
    </row>
    <row r="135" ht="12" customHeight="1">
      <c r="B135" s="17"/>
    </row>
    <row r="136" ht="12" customHeight="1">
      <c r="B136" s="17"/>
    </row>
    <row r="137" ht="12" customHeight="1">
      <c r="B137" s="17"/>
    </row>
    <row r="138" ht="12" customHeight="1">
      <c r="B138" s="17"/>
    </row>
    <row r="139" spans="1:10" ht="12" customHeight="1">
      <c r="A139" s="16" t="s">
        <v>63</v>
      </c>
      <c r="B139" s="17"/>
      <c r="D139" s="16">
        <f>SUM(D140,D146)</f>
        <v>23</v>
      </c>
      <c r="E139" s="16">
        <f>SUM(E140,E146)</f>
        <v>24</v>
      </c>
      <c r="F139" s="16">
        <f>SUM(F140,F146)</f>
        <v>47</v>
      </c>
      <c r="H139" s="44"/>
      <c r="I139" s="44"/>
      <c r="J139" s="44"/>
    </row>
    <row r="140" spans="2:10" ht="11.25" customHeight="1">
      <c r="B140" s="16" t="s">
        <v>5</v>
      </c>
      <c r="D140" s="16">
        <f>SUM(D141:D145)</f>
        <v>12</v>
      </c>
      <c r="E140" s="16">
        <f>SUM(E141:E145)</f>
        <v>17</v>
      </c>
      <c r="F140" s="16">
        <f>SUM(F141:F145)</f>
        <v>29</v>
      </c>
      <c r="H140" s="44"/>
      <c r="I140" s="44"/>
      <c r="J140" s="44"/>
    </row>
    <row r="141" spans="2:11" ht="12" customHeight="1">
      <c r="B141" s="17"/>
      <c r="C141" s="16" t="s">
        <v>64</v>
      </c>
      <c r="D141" s="45">
        <v>4</v>
      </c>
      <c r="E141" s="45">
        <v>5</v>
      </c>
      <c r="F141" s="45">
        <v>9</v>
      </c>
      <c r="H141" s="45"/>
      <c r="I141" s="45"/>
      <c r="J141" s="45"/>
      <c r="K141" s="45"/>
    </row>
    <row r="142" spans="3:11" ht="12" customHeight="1">
      <c r="C142" s="16" t="s">
        <v>65</v>
      </c>
      <c r="D142" s="45">
        <v>3</v>
      </c>
      <c r="E142" s="45">
        <v>6</v>
      </c>
      <c r="F142" s="45">
        <v>9</v>
      </c>
      <c r="H142" s="45"/>
      <c r="I142" s="45"/>
      <c r="J142" s="45"/>
      <c r="K142" s="45"/>
    </row>
    <row r="143" spans="3:11" ht="12" customHeight="1">
      <c r="C143" s="16" t="s">
        <v>66</v>
      </c>
      <c r="D143" s="45">
        <v>0</v>
      </c>
      <c r="E143" s="45">
        <v>4</v>
      </c>
      <c r="F143" s="45">
        <v>4</v>
      </c>
      <c r="H143" s="45"/>
      <c r="I143" s="45"/>
      <c r="J143" s="45"/>
      <c r="K143" s="45"/>
    </row>
    <row r="144" spans="3:11" ht="12" customHeight="1">
      <c r="C144" s="45" t="s">
        <v>159</v>
      </c>
      <c r="D144" s="45">
        <v>2</v>
      </c>
      <c r="E144" s="45">
        <v>0</v>
      </c>
      <c r="F144" s="45">
        <v>2</v>
      </c>
      <c r="H144" s="45"/>
      <c r="I144" s="45"/>
      <c r="J144" s="45"/>
      <c r="K144" s="45"/>
    </row>
    <row r="145" spans="3:11" ht="12" customHeight="1">
      <c r="C145" s="45" t="s">
        <v>150</v>
      </c>
      <c r="D145" s="45">
        <v>3</v>
      </c>
      <c r="E145" s="45">
        <v>2</v>
      </c>
      <c r="F145" s="45">
        <v>5</v>
      </c>
      <c r="H145" s="45"/>
      <c r="I145" s="45"/>
      <c r="J145" s="45"/>
      <c r="K145" s="45"/>
    </row>
    <row r="146" spans="2:6" ht="12" customHeight="1">
      <c r="B146" s="16" t="s">
        <v>0</v>
      </c>
      <c r="D146" s="16">
        <f>SUM(D147:D148)</f>
        <v>11</v>
      </c>
      <c r="E146" s="16">
        <f>SUM(E147:E148)</f>
        <v>7</v>
      </c>
      <c r="F146" s="16">
        <f>SUM(F147:F148)</f>
        <v>18</v>
      </c>
    </row>
    <row r="147" spans="3:11" ht="12" customHeight="1">
      <c r="C147" s="16" t="s">
        <v>64</v>
      </c>
      <c r="D147" s="45">
        <v>8</v>
      </c>
      <c r="E147" s="45">
        <v>6</v>
      </c>
      <c r="F147" s="45">
        <v>14</v>
      </c>
      <c r="H147" s="45"/>
      <c r="I147" s="45"/>
      <c r="J147" s="45"/>
      <c r="K147" s="45"/>
    </row>
    <row r="148" spans="3:11" ht="12" customHeight="1">
      <c r="C148" s="16" t="s">
        <v>65</v>
      </c>
      <c r="D148" s="45">
        <v>3</v>
      </c>
      <c r="E148" s="45">
        <v>1</v>
      </c>
      <c r="F148" s="45">
        <v>4</v>
      </c>
      <c r="H148" s="45"/>
      <c r="I148" s="45"/>
      <c r="J148" s="45"/>
      <c r="K148" s="45"/>
    </row>
    <row r="149" ht="11.25" customHeight="1"/>
    <row r="150" spans="1:6" ht="12" customHeight="1">
      <c r="A150" s="16" t="s">
        <v>67</v>
      </c>
      <c r="B150" s="17"/>
      <c r="D150" s="16">
        <f>SUM(D151,D154)</f>
        <v>10</v>
      </c>
      <c r="E150" s="16">
        <f>SUM(E151,E154)</f>
        <v>10</v>
      </c>
      <c r="F150" s="16">
        <f>SUM(F151,F154)</f>
        <v>20</v>
      </c>
    </row>
    <row r="151" spans="2:10" ht="12" customHeight="1">
      <c r="B151" s="16" t="s">
        <v>5</v>
      </c>
      <c r="D151" s="16">
        <f>SUM(D152:D153)</f>
        <v>3</v>
      </c>
      <c r="E151" s="16">
        <f>SUM(E152:E153)</f>
        <v>9</v>
      </c>
      <c r="F151" s="16">
        <f>SUM(F152:F153)</f>
        <v>12</v>
      </c>
      <c r="H151" s="44"/>
      <c r="I151" s="44"/>
      <c r="J151" s="44"/>
    </row>
    <row r="152" spans="3:11" ht="12" customHeight="1">
      <c r="C152" s="16" t="s">
        <v>68</v>
      </c>
      <c r="D152" s="45">
        <v>1</v>
      </c>
      <c r="E152" s="45">
        <v>5</v>
      </c>
      <c r="F152" s="45">
        <v>6</v>
      </c>
      <c r="H152" s="45"/>
      <c r="I152" s="45"/>
      <c r="J152" s="45"/>
      <c r="K152" s="45"/>
    </row>
    <row r="153" spans="2:11" ht="12" customHeight="1">
      <c r="B153" s="17"/>
      <c r="C153" s="16" t="s">
        <v>69</v>
      </c>
      <c r="D153" s="45">
        <v>2</v>
      </c>
      <c r="E153" s="45">
        <v>4</v>
      </c>
      <c r="F153" s="45">
        <v>6</v>
      </c>
      <c r="H153" s="45"/>
      <c r="I153" s="45"/>
      <c r="J153" s="45"/>
      <c r="K153" s="45"/>
    </row>
    <row r="154" spans="2:6" ht="12" customHeight="1">
      <c r="B154" s="16" t="s">
        <v>0</v>
      </c>
      <c r="D154" s="16">
        <f>SUM(D155)</f>
        <v>7</v>
      </c>
      <c r="E154" s="16">
        <f>SUM(E155)</f>
        <v>1</v>
      </c>
      <c r="F154" s="16">
        <f>SUM(F155)</f>
        <v>8</v>
      </c>
    </row>
    <row r="155" spans="3:6" ht="12" customHeight="1">
      <c r="C155" s="16" t="s">
        <v>68</v>
      </c>
      <c r="D155" s="45">
        <v>7</v>
      </c>
      <c r="E155" s="45">
        <v>1</v>
      </c>
      <c r="F155" s="45">
        <v>8</v>
      </c>
    </row>
    <row r="156" ht="12" customHeight="1"/>
    <row r="157" spans="1:6" ht="12" customHeight="1">
      <c r="A157" s="16" t="s">
        <v>70</v>
      </c>
      <c r="B157" s="17"/>
      <c r="D157" s="16">
        <f>SUM(D158,D161)</f>
        <v>4</v>
      </c>
      <c r="E157" s="16">
        <f>SUM(E158,E161)</f>
        <v>8</v>
      </c>
      <c r="F157" s="16">
        <f>SUM(F158,F161)</f>
        <v>12</v>
      </c>
    </row>
    <row r="158" spans="2:6" ht="12" customHeight="1">
      <c r="B158" s="16" t="s">
        <v>5</v>
      </c>
      <c r="D158" s="16">
        <f>SUM(D159)</f>
        <v>3</v>
      </c>
      <c r="E158" s="16">
        <f>SUM(E159)</f>
        <v>4</v>
      </c>
      <c r="F158" s="16">
        <f>SUM(F159)</f>
        <v>7</v>
      </c>
    </row>
    <row r="159" spans="2:6" ht="12" customHeight="1">
      <c r="B159" s="17"/>
      <c r="C159" s="16" t="s">
        <v>71</v>
      </c>
      <c r="D159" s="45">
        <v>3</v>
      </c>
      <c r="E159" s="45">
        <v>4</v>
      </c>
      <c r="F159" s="45">
        <v>7</v>
      </c>
    </row>
    <row r="160" spans="2:6" ht="12" customHeight="1">
      <c r="B160" s="17" t="s">
        <v>0</v>
      </c>
      <c r="D160" s="44">
        <f>SUM(D161)</f>
        <v>1</v>
      </c>
      <c r="E160" s="44">
        <f>SUM(E161)</f>
        <v>4</v>
      </c>
      <c r="F160" s="44">
        <f>SUM(F161)</f>
        <v>5</v>
      </c>
    </row>
    <row r="161" spans="2:6" ht="12" customHeight="1">
      <c r="B161" s="17"/>
      <c r="C161" s="16" t="s">
        <v>71</v>
      </c>
      <c r="D161" s="45">
        <v>1</v>
      </c>
      <c r="E161" s="45">
        <v>4</v>
      </c>
      <c r="F161" s="45">
        <v>5</v>
      </c>
    </row>
    <row r="162" ht="12" customHeight="1"/>
    <row r="163" spans="1:6" ht="12" customHeight="1">
      <c r="A163" s="16" t="s">
        <v>72</v>
      </c>
      <c r="B163" s="17"/>
      <c r="D163" s="16">
        <f>SUM(D164,D172)</f>
        <v>16</v>
      </c>
      <c r="E163" s="16">
        <f>SUM(E164,E172)</f>
        <v>43</v>
      </c>
      <c r="F163" s="16">
        <f>SUM(F164,F172)</f>
        <v>59</v>
      </c>
    </row>
    <row r="164" spans="2:10" ht="12" customHeight="1">
      <c r="B164" s="16" t="s">
        <v>5</v>
      </c>
      <c r="D164" s="16">
        <f>SUM(D165:D171)</f>
        <v>12</v>
      </c>
      <c r="E164" s="16">
        <f>SUM(E165:E171)</f>
        <v>35</v>
      </c>
      <c r="F164" s="16">
        <f>SUM(F165:F171)</f>
        <v>47</v>
      </c>
      <c r="H164" s="44"/>
      <c r="I164" s="44"/>
      <c r="J164" s="44"/>
    </row>
    <row r="165" spans="3:11" ht="12" customHeight="1">
      <c r="C165" s="16" t="s">
        <v>125</v>
      </c>
      <c r="D165" s="45">
        <v>1</v>
      </c>
      <c r="E165" s="45">
        <v>1</v>
      </c>
      <c r="F165" s="45">
        <v>2</v>
      </c>
      <c r="H165" s="45"/>
      <c r="I165" s="45"/>
      <c r="J165" s="45"/>
      <c r="K165" s="45"/>
    </row>
    <row r="166" spans="3:11" ht="12" customHeight="1">
      <c r="C166" s="16" t="s">
        <v>73</v>
      </c>
      <c r="D166" s="45">
        <v>0</v>
      </c>
      <c r="E166" s="45">
        <v>3</v>
      </c>
      <c r="F166" s="45">
        <v>3</v>
      </c>
      <c r="H166" s="45"/>
      <c r="I166" s="45"/>
      <c r="J166" s="45"/>
      <c r="K166" s="45"/>
    </row>
    <row r="167" spans="2:11" ht="12" customHeight="1">
      <c r="B167" s="17"/>
      <c r="C167" s="16" t="s">
        <v>74</v>
      </c>
      <c r="D167" s="45">
        <v>4</v>
      </c>
      <c r="E167" s="45">
        <v>14</v>
      </c>
      <c r="F167" s="45">
        <v>18</v>
      </c>
      <c r="H167" s="45"/>
      <c r="I167" s="45"/>
      <c r="J167" s="45"/>
      <c r="K167" s="45"/>
    </row>
    <row r="168" spans="3:11" ht="12" customHeight="1">
      <c r="C168" s="16" t="s">
        <v>120</v>
      </c>
      <c r="D168" s="45">
        <v>1</v>
      </c>
      <c r="E168" s="45">
        <v>0</v>
      </c>
      <c r="F168" s="45">
        <v>1</v>
      </c>
      <c r="H168" s="45"/>
      <c r="I168" s="45"/>
      <c r="J168" s="45"/>
      <c r="K168" s="45"/>
    </row>
    <row r="169" spans="3:11" ht="12" customHeight="1">
      <c r="C169" s="16" t="s">
        <v>75</v>
      </c>
      <c r="D169" s="45">
        <v>2</v>
      </c>
      <c r="E169" s="45">
        <v>10</v>
      </c>
      <c r="F169" s="45">
        <v>12</v>
      </c>
      <c r="H169" s="45"/>
      <c r="I169" s="45"/>
      <c r="J169" s="45"/>
      <c r="K169" s="45"/>
    </row>
    <row r="170" spans="3:11" ht="12" customHeight="1">
      <c r="C170" s="16" t="s">
        <v>76</v>
      </c>
      <c r="D170" s="45">
        <v>0</v>
      </c>
      <c r="E170" s="45">
        <v>4</v>
      </c>
      <c r="F170" s="45">
        <v>4</v>
      </c>
      <c r="H170" s="45"/>
      <c r="I170" s="45"/>
      <c r="J170" s="45"/>
      <c r="K170" s="45"/>
    </row>
    <row r="171" spans="3:11" ht="12" customHeight="1">
      <c r="C171" s="16" t="s">
        <v>77</v>
      </c>
      <c r="D171" s="45">
        <v>4</v>
      </c>
      <c r="E171" s="45">
        <v>3</v>
      </c>
      <c r="F171" s="45">
        <v>7</v>
      </c>
      <c r="H171" s="45"/>
      <c r="I171" s="45"/>
      <c r="J171" s="45"/>
      <c r="K171" s="45"/>
    </row>
    <row r="172" spans="2:6" ht="12" customHeight="1">
      <c r="B172" s="16" t="s">
        <v>0</v>
      </c>
      <c r="D172" s="16">
        <f>SUM(D173:D173)</f>
        <v>4</v>
      </c>
      <c r="E172" s="16">
        <f>SUM(E173:E173)</f>
        <v>8</v>
      </c>
      <c r="F172" s="16">
        <f>SUM(F173:F173)</f>
        <v>12</v>
      </c>
    </row>
    <row r="173" spans="3:11" ht="12" customHeight="1">
      <c r="C173" s="16" t="s">
        <v>121</v>
      </c>
      <c r="D173" s="45">
        <v>4</v>
      </c>
      <c r="E173" s="45">
        <v>8</v>
      </c>
      <c r="F173" s="45">
        <v>12</v>
      </c>
      <c r="H173" s="45"/>
      <c r="I173" s="45"/>
      <c r="J173" s="45"/>
      <c r="K173" s="45"/>
    </row>
    <row r="174" spans="8:11" ht="12" customHeight="1">
      <c r="H174" s="45"/>
      <c r="I174" s="45"/>
      <c r="J174" s="45"/>
      <c r="K174" s="45"/>
    </row>
    <row r="175" spans="8:11" ht="12" customHeight="1">
      <c r="H175" s="45"/>
      <c r="I175" s="45"/>
      <c r="J175" s="45"/>
      <c r="K175" s="45"/>
    </row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spans="1:6" ht="12" customHeight="1">
      <c r="A183" s="16" t="s">
        <v>78</v>
      </c>
      <c r="B183" s="17"/>
      <c r="D183" s="16">
        <f>SUM(D184,D199)</f>
        <v>43</v>
      </c>
      <c r="E183" s="16">
        <f>SUM(E184,E199)</f>
        <v>34</v>
      </c>
      <c r="F183" s="16">
        <f>SUM(F184,F199)</f>
        <v>77</v>
      </c>
    </row>
    <row r="184" spans="2:6" ht="12" customHeight="1">
      <c r="B184" s="16" t="s">
        <v>5</v>
      </c>
      <c r="D184" s="16">
        <f>SUM(D185:D198)</f>
        <v>28</v>
      </c>
      <c r="E184" s="16">
        <f>SUM(E185:E198)</f>
        <v>25</v>
      </c>
      <c r="F184" s="16">
        <f>SUM(F185:F198)</f>
        <v>53</v>
      </c>
    </row>
    <row r="185" spans="3:11" ht="12" customHeight="1">
      <c r="C185" s="45" t="s">
        <v>79</v>
      </c>
      <c r="D185" s="45">
        <v>1</v>
      </c>
      <c r="E185" s="45">
        <v>3</v>
      </c>
      <c r="F185" s="45">
        <v>4</v>
      </c>
      <c r="H185" s="45"/>
      <c r="I185" s="45"/>
      <c r="J185" s="45"/>
      <c r="K185" s="45"/>
    </row>
    <row r="186" spans="3:11" ht="12" customHeight="1">
      <c r="C186" s="45" t="s">
        <v>172</v>
      </c>
      <c r="D186" s="45">
        <v>0</v>
      </c>
      <c r="E186" s="45">
        <v>1</v>
      </c>
      <c r="F186" s="45">
        <v>1</v>
      </c>
      <c r="H186" s="45"/>
      <c r="I186" s="45"/>
      <c r="J186" s="45"/>
      <c r="K186" s="45"/>
    </row>
    <row r="187" spans="2:11" ht="12" customHeight="1">
      <c r="B187" s="17"/>
      <c r="C187" s="45" t="s">
        <v>81</v>
      </c>
      <c r="D187" s="45">
        <v>1</v>
      </c>
      <c r="E187" s="45">
        <v>0</v>
      </c>
      <c r="F187" s="45">
        <v>1</v>
      </c>
      <c r="H187" s="45"/>
      <c r="I187" s="45"/>
      <c r="J187" s="45"/>
      <c r="K187" s="45"/>
    </row>
    <row r="188" spans="2:11" ht="12" customHeight="1">
      <c r="B188" s="17"/>
      <c r="C188" s="45" t="s">
        <v>173</v>
      </c>
      <c r="D188" s="45">
        <v>1</v>
      </c>
      <c r="E188" s="45">
        <v>4</v>
      </c>
      <c r="F188" s="45">
        <v>5</v>
      </c>
      <c r="H188" s="45"/>
      <c r="I188" s="45"/>
      <c r="J188" s="45"/>
      <c r="K188" s="45"/>
    </row>
    <row r="189" spans="3:11" ht="12" customHeight="1">
      <c r="C189" s="45" t="s">
        <v>82</v>
      </c>
      <c r="D189" s="45">
        <v>0</v>
      </c>
      <c r="E189" s="45">
        <v>2</v>
      </c>
      <c r="F189" s="45">
        <v>2</v>
      </c>
      <c r="H189" s="45"/>
      <c r="I189" s="45"/>
      <c r="J189" s="45"/>
      <c r="K189" s="45"/>
    </row>
    <row r="190" spans="3:11" ht="12" customHeight="1">
      <c r="C190" s="45" t="s">
        <v>152</v>
      </c>
      <c r="D190" s="45">
        <v>3</v>
      </c>
      <c r="E190" s="45">
        <v>0</v>
      </c>
      <c r="F190" s="45">
        <v>3</v>
      </c>
      <c r="H190" s="45"/>
      <c r="I190" s="45"/>
      <c r="J190" s="45"/>
      <c r="K190" s="45"/>
    </row>
    <row r="191" spans="3:11" ht="12" customHeight="1">
      <c r="C191" s="45" t="s">
        <v>174</v>
      </c>
      <c r="D191" s="45">
        <v>1</v>
      </c>
      <c r="E191" s="45">
        <v>2</v>
      </c>
      <c r="F191" s="45">
        <v>3</v>
      </c>
      <c r="H191" s="45"/>
      <c r="I191" s="45"/>
      <c r="J191" s="45"/>
      <c r="K191" s="45"/>
    </row>
    <row r="192" spans="3:11" ht="12" customHeight="1">
      <c r="C192" s="45" t="s">
        <v>83</v>
      </c>
      <c r="D192" s="45">
        <v>3</v>
      </c>
      <c r="E192" s="45">
        <v>3</v>
      </c>
      <c r="F192" s="45">
        <v>6</v>
      </c>
      <c r="H192" s="45"/>
      <c r="I192" s="45"/>
      <c r="J192" s="45"/>
      <c r="K192" s="45"/>
    </row>
    <row r="193" spans="3:11" ht="12" customHeight="1">
      <c r="C193" s="45" t="s">
        <v>84</v>
      </c>
      <c r="D193" s="45">
        <v>1</v>
      </c>
      <c r="E193" s="45">
        <v>3</v>
      </c>
      <c r="F193" s="45">
        <v>4</v>
      </c>
      <c r="H193" s="45"/>
      <c r="I193" s="45"/>
      <c r="J193" s="45"/>
      <c r="K193" s="45"/>
    </row>
    <row r="194" spans="3:11" ht="12" customHeight="1">
      <c r="C194" s="45" t="s">
        <v>175</v>
      </c>
      <c r="D194" s="45">
        <v>1</v>
      </c>
      <c r="E194" s="45">
        <v>1</v>
      </c>
      <c r="F194" s="45">
        <v>2</v>
      </c>
      <c r="H194" s="45"/>
      <c r="I194" s="45"/>
      <c r="J194" s="45"/>
      <c r="K194" s="45"/>
    </row>
    <row r="195" spans="3:11" ht="12" customHeight="1">
      <c r="C195" s="45" t="s">
        <v>206</v>
      </c>
      <c r="D195" s="45">
        <v>3</v>
      </c>
      <c r="E195" s="45">
        <v>0</v>
      </c>
      <c r="F195" s="45">
        <v>3</v>
      </c>
      <c r="H195" s="45"/>
      <c r="I195" s="45"/>
      <c r="J195" s="45"/>
      <c r="K195" s="45"/>
    </row>
    <row r="196" spans="3:11" ht="12" customHeight="1">
      <c r="C196" s="45" t="s">
        <v>85</v>
      </c>
      <c r="D196" s="45">
        <v>8</v>
      </c>
      <c r="E196" s="45">
        <v>5</v>
      </c>
      <c r="F196" s="45">
        <v>13</v>
      </c>
      <c r="H196" s="45"/>
      <c r="I196" s="45"/>
      <c r="J196" s="45"/>
      <c r="K196" s="45"/>
    </row>
    <row r="197" spans="3:11" ht="12" customHeight="1">
      <c r="C197" s="45" t="s">
        <v>86</v>
      </c>
      <c r="D197" s="45">
        <v>4</v>
      </c>
      <c r="E197" s="45">
        <v>1</v>
      </c>
      <c r="F197" s="45">
        <v>5</v>
      </c>
      <c r="H197" s="45"/>
      <c r="I197" s="45"/>
      <c r="J197" s="45"/>
      <c r="K197" s="45"/>
    </row>
    <row r="198" spans="3:11" ht="12" customHeight="1">
      <c r="C198" s="45" t="s">
        <v>87</v>
      </c>
      <c r="D198" s="45">
        <v>1</v>
      </c>
      <c r="E198" s="45">
        <v>0</v>
      </c>
      <c r="F198" s="45">
        <v>1</v>
      </c>
      <c r="H198" s="45"/>
      <c r="I198" s="45"/>
      <c r="J198" s="45"/>
      <c r="K198" s="45"/>
    </row>
    <row r="199" spans="2:10" ht="12.75">
      <c r="B199" s="16" t="s">
        <v>0</v>
      </c>
      <c r="D199" s="16">
        <f>SUM(D200)</f>
        <v>15</v>
      </c>
      <c r="E199" s="16">
        <f>SUM(E200)</f>
        <v>9</v>
      </c>
      <c r="F199" s="16">
        <f>SUM(F200)</f>
        <v>24</v>
      </c>
      <c r="H199" s="44"/>
      <c r="I199" s="44"/>
      <c r="J199" s="44"/>
    </row>
    <row r="200" spans="3:6" ht="12" customHeight="1">
      <c r="C200" s="16" t="s">
        <v>88</v>
      </c>
      <c r="D200" s="45">
        <v>15</v>
      </c>
      <c r="E200" s="45">
        <v>9</v>
      </c>
      <c r="F200" s="45">
        <v>24</v>
      </c>
    </row>
    <row r="201" spans="8:10" ht="12" customHeight="1">
      <c r="H201" s="44"/>
      <c r="I201" s="44"/>
      <c r="J201" s="44"/>
    </row>
    <row r="202" spans="1:6" ht="12" customHeight="1">
      <c r="A202" s="16" t="s">
        <v>89</v>
      </c>
      <c r="D202" s="16">
        <f>SUM(D203)</f>
        <v>4</v>
      </c>
      <c r="E202" s="16">
        <f>SUM(E203)</f>
        <v>2</v>
      </c>
      <c r="F202" s="16">
        <f>SUM(F203)</f>
        <v>6</v>
      </c>
    </row>
    <row r="203" spans="2:10" ht="12" customHeight="1">
      <c r="B203" s="16" t="s">
        <v>5</v>
      </c>
      <c r="D203" s="16">
        <f>SUM(D204:D205)</f>
        <v>4</v>
      </c>
      <c r="E203" s="16">
        <f>SUM(E204:E205)</f>
        <v>2</v>
      </c>
      <c r="F203" s="16">
        <f>SUM(F204:F205)</f>
        <v>6</v>
      </c>
      <c r="H203" s="44"/>
      <c r="I203" s="44"/>
      <c r="J203" s="44"/>
    </row>
    <row r="204" spans="3:11" ht="12" customHeight="1">
      <c r="C204" s="45" t="s">
        <v>115</v>
      </c>
      <c r="D204" s="45">
        <v>2</v>
      </c>
      <c r="E204" s="45">
        <v>1</v>
      </c>
      <c r="F204" s="45">
        <v>3</v>
      </c>
      <c r="H204" s="45"/>
      <c r="I204" s="45"/>
      <c r="J204" s="45"/>
      <c r="K204" s="45"/>
    </row>
    <row r="205" spans="3:11" ht="12" customHeight="1">
      <c r="C205" s="45" t="s">
        <v>143</v>
      </c>
      <c r="D205" s="45">
        <v>2</v>
      </c>
      <c r="E205" s="45">
        <v>1</v>
      </c>
      <c r="F205" s="45">
        <v>3</v>
      </c>
      <c r="H205" s="45"/>
      <c r="I205" s="45"/>
      <c r="J205" s="45"/>
      <c r="K205" s="45"/>
    </row>
    <row r="206" spans="8:10" ht="12" customHeight="1">
      <c r="H206" s="44"/>
      <c r="I206" s="44"/>
      <c r="J206" s="44"/>
    </row>
    <row r="207" spans="1:10" ht="12" customHeight="1">
      <c r="A207" s="16" t="s">
        <v>90</v>
      </c>
      <c r="D207" s="16">
        <f>+D208</f>
        <v>16</v>
      </c>
      <c r="E207" s="16">
        <f>+E208</f>
        <v>11</v>
      </c>
      <c r="F207" s="16">
        <f>+F208</f>
        <v>27</v>
      </c>
      <c r="H207" s="44"/>
      <c r="I207" s="44"/>
      <c r="J207" s="44"/>
    </row>
    <row r="208" spans="2:10" ht="12" customHeight="1">
      <c r="B208" s="16" t="s">
        <v>5</v>
      </c>
      <c r="D208" s="16">
        <f>SUM(D209:D211)</f>
        <v>16</v>
      </c>
      <c r="E208" s="16">
        <f>SUM(E209:E211)</f>
        <v>11</v>
      </c>
      <c r="F208" s="16">
        <f>SUM(F209:F211)</f>
        <v>27</v>
      </c>
      <c r="H208" s="44"/>
      <c r="I208" s="44"/>
      <c r="J208" s="44"/>
    </row>
    <row r="209" spans="2:11" ht="12" customHeight="1">
      <c r="B209" s="17"/>
      <c r="C209" s="16" t="s">
        <v>91</v>
      </c>
      <c r="D209" s="45">
        <v>7</v>
      </c>
      <c r="E209" s="45">
        <v>0</v>
      </c>
      <c r="F209" s="45">
        <v>7</v>
      </c>
      <c r="H209" s="45"/>
      <c r="I209" s="45"/>
      <c r="J209" s="45"/>
      <c r="K209" s="45"/>
    </row>
    <row r="210" spans="3:11" ht="12" customHeight="1">
      <c r="C210" s="16" t="s">
        <v>92</v>
      </c>
      <c r="D210" s="45">
        <v>2</v>
      </c>
      <c r="E210" s="45">
        <v>1</v>
      </c>
      <c r="F210" s="45">
        <v>3</v>
      </c>
      <c r="H210" s="45"/>
      <c r="I210" s="45"/>
      <c r="J210" s="45"/>
      <c r="K210" s="45"/>
    </row>
    <row r="211" spans="3:11" ht="12" customHeight="1">
      <c r="C211" s="16" t="s">
        <v>46</v>
      </c>
      <c r="D211" s="45">
        <v>7</v>
      </c>
      <c r="E211" s="45">
        <v>10</v>
      </c>
      <c r="F211" s="45">
        <v>17</v>
      </c>
      <c r="H211" s="45"/>
      <c r="I211" s="45"/>
      <c r="J211" s="45"/>
      <c r="K211" s="45"/>
    </row>
    <row r="212" ht="12" customHeight="1"/>
    <row r="213" spans="1:6" ht="12" customHeight="1">
      <c r="A213" s="16" t="s">
        <v>208</v>
      </c>
      <c r="B213" s="17"/>
      <c r="D213" s="16">
        <f>+D214</f>
        <v>5</v>
      </c>
      <c r="E213" s="16">
        <f>+E214</f>
        <v>19</v>
      </c>
      <c r="F213" s="16">
        <f>+F214</f>
        <v>24</v>
      </c>
    </row>
    <row r="214" spans="2:6" ht="12" customHeight="1">
      <c r="B214" s="16" t="s">
        <v>5</v>
      </c>
      <c r="D214" s="16">
        <f>SUM(D215:D221)</f>
        <v>5</v>
      </c>
      <c r="E214" s="16">
        <f>SUM(E215:E221)</f>
        <v>19</v>
      </c>
      <c r="F214" s="16">
        <f>SUM(F215:F221)</f>
        <v>24</v>
      </c>
    </row>
    <row r="215" spans="2:11" ht="12" customHeight="1">
      <c r="B215" s="17"/>
      <c r="C215" s="16" t="s">
        <v>93</v>
      </c>
      <c r="D215" s="45">
        <v>0</v>
      </c>
      <c r="E215" s="45">
        <v>3</v>
      </c>
      <c r="F215" s="45">
        <v>3</v>
      </c>
      <c r="H215" s="45"/>
      <c r="I215" s="45"/>
      <c r="J215" s="45"/>
      <c r="K215" s="45"/>
    </row>
    <row r="216" spans="3:11" ht="12" customHeight="1">
      <c r="C216" s="16" t="s">
        <v>94</v>
      </c>
      <c r="D216" s="45">
        <v>1</v>
      </c>
      <c r="E216" s="45">
        <v>1</v>
      </c>
      <c r="F216" s="45">
        <v>2</v>
      </c>
      <c r="H216" s="45"/>
      <c r="I216" s="45"/>
      <c r="J216" s="45"/>
      <c r="K216" s="45"/>
    </row>
    <row r="217" spans="3:11" ht="12" customHeight="1">
      <c r="C217" s="44" t="s">
        <v>144</v>
      </c>
      <c r="D217" s="45">
        <v>0</v>
      </c>
      <c r="E217" s="45">
        <v>1</v>
      </c>
      <c r="F217" s="45">
        <v>1</v>
      </c>
      <c r="H217" s="45"/>
      <c r="I217" s="45"/>
      <c r="J217" s="45"/>
      <c r="K217" s="45"/>
    </row>
    <row r="218" spans="3:11" ht="12" customHeight="1">
      <c r="C218" s="16" t="s">
        <v>95</v>
      </c>
      <c r="D218" s="45">
        <v>1</v>
      </c>
      <c r="E218" s="45">
        <v>5</v>
      </c>
      <c r="F218" s="45">
        <v>6</v>
      </c>
      <c r="H218" s="45"/>
      <c r="I218" s="45"/>
      <c r="J218" s="45"/>
      <c r="K218" s="45"/>
    </row>
    <row r="219" spans="3:11" ht="12" customHeight="1">
      <c r="C219" s="16" t="s">
        <v>96</v>
      </c>
      <c r="D219" s="45">
        <v>1</v>
      </c>
      <c r="E219" s="45">
        <v>8</v>
      </c>
      <c r="F219" s="45">
        <v>9</v>
      </c>
      <c r="H219" s="45"/>
      <c r="I219" s="45"/>
      <c r="J219" s="45"/>
      <c r="K219" s="45"/>
    </row>
    <row r="220" spans="3:11" ht="12" customHeight="1">
      <c r="C220" s="44" t="s">
        <v>145</v>
      </c>
      <c r="D220" s="45">
        <v>1</v>
      </c>
      <c r="E220" s="45">
        <v>0</v>
      </c>
      <c r="F220" s="45">
        <v>1</v>
      </c>
      <c r="H220" s="45"/>
      <c r="I220" s="45"/>
      <c r="J220" s="45"/>
      <c r="K220" s="45"/>
    </row>
    <row r="221" spans="3:11" ht="12" customHeight="1">
      <c r="C221" s="44" t="s">
        <v>123</v>
      </c>
      <c r="D221" s="45">
        <v>1</v>
      </c>
      <c r="E221" s="45">
        <v>1</v>
      </c>
      <c r="F221" s="45">
        <v>2</v>
      </c>
      <c r="H221" s="45"/>
      <c r="I221" s="45"/>
      <c r="J221" s="45"/>
      <c r="K221" s="45"/>
    </row>
    <row r="222" spans="3:6" ht="12" customHeight="1">
      <c r="C222" s="44"/>
      <c r="D222" s="44"/>
      <c r="E222" s="44"/>
      <c r="F222" s="44"/>
    </row>
    <row r="223" spans="3:6" ht="12" customHeight="1">
      <c r="C223" s="44"/>
      <c r="D223" s="44"/>
      <c r="E223" s="44"/>
      <c r="F223" s="44"/>
    </row>
    <row r="224" spans="3:6" ht="12" customHeight="1">
      <c r="C224" s="44"/>
      <c r="D224" s="44"/>
      <c r="E224" s="44"/>
      <c r="F224" s="44"/>
    </row>
    <row r="225" spans="3:6" ht="12" customHeight="1">
      <c r="C225" s="44"/>
      <c r="D225" s="44"/>
      <c r="E225" s="44"/>
      <c r="F225" s="44"/>
    </row>
    <row r="226" spans="1:6" ht="12" customHeight="1">
      <c r="A226" s="16" t="s">
        <v>97</v>
      </c>
      <c r="B226" s="17"/>
      <c r="D226" s="16">
        <f>SUM(D227,D233)</f>
        <v>12</v>
      </c>
      <c r="E226" s="16">
        <f>SUM(E227,E233)</f>
        <v>11</v>
      </c>
      <c r="F226" s="16">
        <f>SUM(F227,F233)</f>
        <v>23</v>
      </c>
    </row>
    <row r="227" spans="2:6" ht="12" customHeight="1">
      <c r="B227" s="16" t="s">
        <v>5</v>
      </c>
      <c r="D227" s="16">
        <f>SUM(D228:D232)</f>
        <v>11</v>
      </c>
      <c r="E227" s="16">
        <f>SUM(E228:E232)</f>
        <v>11</v>
      </c>
      <c r="F227" s="16">
        <f>SUM(F228:F232)</f>
        <v>22</v>
      </c>
    </row>
    <row r="228" spans="2:11" ht="12" customHeight="1">
      <c r="B228" s="17"/>
      <c r="C228" s="16" t="s">
        <v>98</v>
      </c>
      <c r="D228" s="45">
        <v>2</v>
      </c>
      <c r="E228" s="45">
        <v>3</v>
      </c>
      <c r="F228" s="45">
        <v>5</v>
      </c>
      <c r="H228" s="45"/>
      <c r="I228" s="45"/>
      <c r="J228" s="45"/>
      <c r="K228" s="45"/>
    </row>
    <row r="229" spans="3:11" ht="12" customHeight="1">
      <c r="C229" s="16" t="s">
        <v>99</v>
      </c>
      <c r="D229" s="45">
        <v>3</v>
      </c>
      <c r="E229" s="45">
        <v>0</v>
      </c>
      <c r="F229" s="45">
        <v>3</v>
      </c>
      <c r="H229" s="45"/>
      <c r="I229" s="45"/>
      <c r="J229" s="45"/>
      <c r="K229" s="45"/>
    </row>
    <row r="230" spans="3:11" ht="12" customHeight="1">
      <c r="C230" s="16" t="s">
        <v>100</v>
      </c>
      <c r="D230" s="45">
        <v>1</v>
      </c>
      <c r="E230" s="45">
        <v>8</v>
      </c>
      <c r="F230" s="45">
        <v>9</v>
      </c>
      <c r="H230" s="45"/>
      <c r="I230" s="45"/>
      <c r="J230" s="45"/>
      <c r="K230" s="45"/>
    </row>
    <row r="231" spans="3:11" ht="12" customHeight="1">
      <c r="C231" s="16" t="s">
        <v>101</v>
      </c>
      <c r="D231" s="45">
        <v>3</v>
      </c>
      <c r="E231" s="45">
        <v>0</v>
      </c>
      <c r="F231" s="45">
        <v>3</v>
      </c>
      <c r="H231" s="45"/>
      <c r="I231" s="45"/>
      <c r="J231" s="45"/>
      <c r="K231" s="45"/>
    </row>
    <row r="232" spans="3:11" ht="12" customHeight="1">
      <c r="C232" s="44" t="s">
        <v>153</v>
      </c>
      <c r="D232" s="45">
        <v>2</v>
      </c>
      <c r="E232" s="45">
        <v>0</v>
      </c>
      <c r="F232" s="45">
        <v>2</v>
      </c>
      <c r="H232" s="45"/>
      <c r="I232" s="45"/>
      <c r="J232" s="45"/>
      <c r="K232" s="45"/>
    </row>
    <row r="233" spans="2:10" ht="12" customHeight="1">
      <c r="B233" s="16" t="s">
        <v>0</v>
      </c>
      <c r="D233" s="16">
        <f>SUM(D234)</f>
        <v>1</v>
      </c>
      <c r="E233" s="16">
        <f>SUM(E234)</f>
        <v>0</v>
      </c>
      <c r="F233" s="16">
        <f>SUM(F234)</f>
        <v>1</v>
      </c>
      <c r="H233" s="44"/>
      <c r="I233" s="44"/>
      <c r="J233" s="44"/>
    </row>
    <row r="234" spans="3:6" ht="12" customHeight="1">
      <c r="C234" s="16" t="s">
        <v>126</v>
      </c>
      <c r="D234" s="45">
        <v>1</v>
      </c>
      <c r="E234" s="45">
        <v>0</v>
      </c>
      <c r="F234" s="45">
        <v>1</v>
      </c>
    </row>
    <row r="235" ht="12" customHeight="1"/>
    <row r="236" spans="1:6" ht="12" customHeight="1">
      <c r="A236" s="16" t="s">
        <v>114</v>
      </c>
      <c r="D236" s="16">
        <f>SUM(D237,D241)</f>
        <v>5</v>
      </c>
      <c r="E236" s="16">
        <f>SUM(E237,E241)</f>
        <v>5</v>
      </c>
      <c r="F236" s="16">
        <f>SUM(F237,F241)</f>
        <v>10</v>
      </c>
    </row>
    <row r="237" spans="2:6" ht="12" customHeight="1">
      <c r="B237" s="16" t="s">
        <v>5</v>
      </c>
      <c r="D237" s="16">
        <f>SUM(D238:D240)</f>
        <v>3</v>
      </c>
      <c r="E237" s="16">
        <f>SUM(E238:E240)</f>
        <v>5</v>
      </c>
      <c r="F237" s="16">
        <f>SUM(F238:F240)</f>
        <v>8</v>
      </c>
    </row>
    <row r="238" spans="3:11" ht="12" customHeight="1">
      <c r="C238" s="16" t="s">
        <v>117</v>
      </c>
      <c r="D238" s="45">
        <v>1</v>
      </c>
      <c r="E238" s="45">
        <v>2</v>
      </c>
      <c r="F238" s="45">
        <v>3</v>
      </c>
      <c r="H238" s="45"/>
      <c r="I238" s="45"/>
      <c r="J238" s="45"/>
      <c r="K238" s="45"/>
    </row>
    <row r="239" spans="3:11" ht="12" customHeight="1">
      <c r="C239" s="16" t="s">
        <v>118</v>
      </c>
      <c r="D239" s="45">
        <v>1</v>
      </c>
      <c r="E239" s="45">
        <v>3</v>
      </c>
      <c r="F239" s="45">
        <v>4</v>
      </c>
      <c r="H239" s="45"/>
      <c r="I239" s="45"/>
      <c r="J239" s="45"/>
      <c r="K239" s="45"/>
    </row>
    <row r="240" spans="3:11" ht="12" customHeight="1">
      <c r="C240" s="16" t="s">
        <v>130</v>
      </c>
      <c r="D240" s="45">
        <v>1</v>
      </c>
      <c r="E240" s="45">
        <v>0</v>
      </c>
      <c r="F240" s="45">
        <v>1</v>
      </c>
      <c r="H240" s="45"/>
      <c r="I240" s="45"/>
      <c r="J240" s="45"/>
      <c r="K240" s="45"/>
    </row>
    <row r="241" spans="2:9" ht="12" customHeight="1">
      <c r="B241" s="16" t="s">
        <v>0</v>
      </c>
      <c r="D241" s="16">
        <f>SUM(D242)</f>
        <v>2</v>
      </c>
      <c r="E241" s="16">
        <f>SUM(E242)</f>
        <v>0</v>
      </c>
      <c r="F241" s="16">
        <f>SUM(F242)</f>
        <v>2</v>
      </c>
      <c r="H241" s="16"/>
      <c r="I241" s="16"/>
    </row>
    <row r="242" spans="3:9" ht="12" customHeight="1">
      <c r="C242" s="16" t="s">
        <v>23</v>
      </c>
      <c r="D242" s="45">
        <v>2</v>
      </c>
      <c r="E242" s="45">
        <v>0</v>
      </c>
      <c r="F242" s="45">
        <v>2</v>
      </c>
      <c r="G242" s="45">
        <v>2</v>
      </c>
      <c r="H242" s="16"/>
      <c r="I242" s="16"/>
    </row>
    <row r="243" spans="8:9" ht="12" customHeight="1">
      <c r="H243" s="16"/>
      <c r="I243" s="16"/>
    </row>
    <row r="244" spans="1:6" ht="12" customHeight="1">
      <c r="A244" s="16" t="s">
        <v>180</v>
      </c>
      <c r="D244" s="16">
        <f>SUM(D245,D257)</f>
        <v>43</v>
      </c>
      <c r="E244" s="16">
        <f>SUM(E245,E257)</f>
        <v>29</v>
      </c>
      <c r="F244" s="16">
        <f>SUM(F245,F257)</f>
        <v>72</v>
      </c>
    </row>
    <row r="245" spans="2:6" ht="12" customHeight="1">
      <c r="B245" s="16" t="s">
        <v>5</v>
      </c>
      <c r="D245" s="16">
        <f>SUM(D246:D256)</f>
        <v>21</v>
      </c>
      <c r="E245" s="16">
        <f>SUM(E246:E256)</f>
        <v>12</v>
      </c>
      <c r="F245" s="16">
        <f>SUM(F246:F256)</f>
        <v>33</v>
      </c>
    </row>
    <row r="246" spans="3:11" ht="12" customHeight="1">
      <c r="C246" s="45" t="s">
        <v>160</v>
      </c>
      <c r="D246" s="45">
        <v>1</v>
      </c>
      <c r="E246" s="45">
        <v>1</v>
      </c>
      <c r="F246" s="45">
        <v>2</v>
      </c>
      <c r="H246" s="45"/>
      <c r="I246" s="45"/>
      <c r="J246" s="45"/>
      <c r="K246" s="45"/>
    </row>
    <row r="247" spans="3:11" ht="12" customHeight="1">
      <c r="C247" s="45" t="s">
        <v>161</v>
      </c>
      <c r="D247" s="45">
        <v>2</v>
      </c>
      <c r="E247" s="45">
        <v>1</v>
      </c>
      <c r="F247" s="45">
        <v>3</v>
      </c>
      <c r="H247" s="45"/>
      <c r="I247" s="45"/>
      <c r="J247" s="45"/>
      <c r="K247" s="45"/>
    </row>
    <row r="248" spans="3:11" ht="12" customHeight="1">
      <c r="C248" s="45" t="s">
        <v>102</v>
      </c>
      <c r="D248" s="45">
        <v>4</v>
      </c>
      <c r="E248" s="45">
        <v>1</v>
      </c>
      <c r="F248" s="45">
        <v>5</v>
      </c>
      <c r="H248" s="45"/>
      <c r="I248" s="45"/>
      <c r="J248" s="45"/>
      <c r="K248" s="45"/>
    </row>
    <row r="249" spans="3:11" ht="12" customHeight="1">
      <c r="C249" s="45" t="s">
        <v>162</v>
      </c>
      <c r="D249" s="45">
        <v>2</v>
      </c>
      <c r="E249" s="45">
        <v>3</v>
      </c>
      <c r="F249" s="45">
        <v>5</v>
      </c>
      <c r="H249" s="45"/>
      <c r="I249" s="45"/>
      <c r="J249" s="45"/>
      <c r="K249" s="45"/>
    </row>
    <row r="250" spans="3:11" ht="12" customHeight="1">
      <c r="C250" s="45" t="s">
        <v>163</v>
      </c>
      <c r="D250" s="45">
        <v>2</v>
      </c>
      <c r="E250" s="45">
        <v>0</v>
      </c>
      <c r="F250" s="45">
        <v>2</v>
      </c>
      <c r="H250" s="45"/>
      <c r="I250" s="45"/>
      <c r="J250" s="45"/>
      <c r="K250" s="45"/>
    </row>
    <row r="251" spans="3:11" ht="12" customHeight="1">
      <c r="C251" s="45" t="s">
        <v>165</v>
      </c>
      <c r="D251" s="45">
        <v>3</v>
      </c>
      <c r="E251" s="45">
        <v>0</v>
      </c>
      <c r="F251" s="45">
        <v>3</v>
      </c>
      <c r="H251" s="45"/>
      <c r="I251" s="45"/>
      <c r="J251" s="45"/>
      <c r="K251" s="45"/>
    </row>
    <row r="252" spans="3:11" ht="12" customHeight="1">
      <c r="C252" s="45" t="s">
        <v>103</v>
      </c>
      <c r="D252" s="45">
        <v>3</v>
      </c>
      <c r="E252" s="45">
        <v>0</v>
      </c>
      <c r="F252" s="45">
        <v>3</v>
      </c>
      <c r="H252" s="45"/>
      <c r="I252" s="45"/>
      <c r="J252" s="45"/>
      <c r="K252" s="45"/>
    </row>
    <row r="253" spans="3:11" ht="12" customHeight="1">
      <c r="C253" s="45" t="s">
        <v>166</v>
      </c>
      <c r="D253" s="45">
        <v>1</v>
      </c>
      <c r="E253" s="45">
        <v>0</v>
      </c>
      <c r="F253" s="45">
        <v>1</v>
      </c>
      <c r="H253" s="45"/>
      <c r="I253" s="45"/>
      <c r="J253" s="45"/>
      <c r="K253" s="45"/>
    </row>
    <row r="254" spans="3:11" ht="12" customHeight="1">
      <c r="C254" s="45" t="s">
        <v>167</v>
      </c>
      <c r="D254" s="45">
        <v>2</v>
      </c>
      <c r="E254" s="45">
        <v>0</v>
      </c>
      <c r="F254" s="45">
        <v>2</v>
      </c>
      <c r="H254" s="45"/>
      <c r="I254" s="45"/>
      <c r="J254" s="45"/>
      <c r="K254" s="45"/>
    </row>
    <row r="255" spans="3:11" ht="12" customHeight="1">
      <c r="C255" s="45" t="s">
        <v>168</v>
      </c>
      <c r="D255" s="45">
        <v>1</v>
      </c>
      <c r="E255" s="45">
        <v>3</v>
      </c>
      <c r="F255" s="45">
        <v>4</v>
      </c>
      <c r="H255" s="45"/>
      <c r="I255" s="45"/>
      <c r="J255" s="45"/>
      <c r="K255" s="45"/>
    </row>
    <row r="256" spans="3:11" ht="12" customHeight="1">
      <c r="C256" s="45" t="s">
        <v>169</v>
      </c>
      <c r="D256" s="45">
        <v>0</v>
      </c>
      <c r="E256" s="45">
        <v>3</v>
      </c>
      <c r="F256" s="45">
        <v>3</v>
      </c>
      <c r="H256" s="45"/>
      <c r="I256" s="45"/>
      <c r="J256" s="45"/>
      <c r="K256" s="45"/>
    </row>
    <row r="257" spans="2:6" ht="12" customHeight="1">
      <c r="B257" s="16" t="s">
        <v>0</v>
      </c>
      <c r="D257" s="16">
        <f>SUM(D258:D263)</f>
        <v>22</v>
      </c>
      <c r="E257" s="16">
        <f>SUM(E258:E263)</f>
        <v>17</v>
      </c>
      <c r="F257" s="16">
        <f>SUM(F258:F263)</f>
        <v>39</v>
      </c>
    </row>
    <row r="258" spans="3:11" ht="12" customHeight="1">
      <c r="C258" s="45" t="s">
        <v>160</v>
      </c>
      <c r="D258" s="45">
        <v>5</v>
      </c>
      <c r="E258" s="45">
        <v>5</v>
      </c>
      <c r="F258" s="45">
        <v>10</v>
      </c>
      <c r="H258" s="45"/>
      <c r="I258" s="45"/>
      <c r="J258" s="45"/>
      <c r="K258" s="45"/>
    </row>
    <row r="259" spans="3:11" ht="12" customHeight="1">
      <c r="C259" s="45" t="s">
        <v>102</v>
      </c>
      <c r="D259" s="45">
        <v>4</v>
      </c>
      <c r="E259" s="45">
        <v>1</v>
      </c>
      <c r="F259" s="45">
        <v>5</v>
      </c>
      <c r="H259" s="45"/>
      <c r="I259" s="45"/>
      <c r="J259" s="45"/>
      <c r="K259" s="45"/>
    </row>
    <row r="260" spans="3:11" ht="12" customHeight="1">
      <c r="C260" s="45" t="s">
        <v>162</v>
      </c>
      <c r="D260" s="45">
        <v>2</v>
      </c>
      <c r="E260" s="45">
        <v>1</v>
      </c>
      <c r="F260" s="45">
        <v>3</v>
      </c>
      <c r="H260" s="45"/>
      <c r="I260" s="45"/>
      <c r="J260" s="45"/>
      <c r="K260" s="45"/>
    </row>
    <row r="261" spans="3:11" ht="12" customHeight="1">
      <c r="C261" s="45" t="s">
        <v>164</v>
      </c>
      <c r="D261" s="45">
        <v>2</v>
      </c>
      <c r="E261" s="45">
        <v>3</v>
      </c>
      <c r="F261" s="45">
        <v>5</v>
      </c>
      <c r="H261" s="45"/>
      <c r="I261" s="45"/>
      <c r="J261" s="45"/>
      <c r="K261" s="45"/>
    </row>
    <row r="262" spans="3:11" ht="12" customHeight="1">
      <c r="C262" s="45" t="s">
        <v>170</v>
      </c>
      <c r="D262" s="45">
        <v>3</v>
      </c>
      <c r="E262" s="45">
        <v>1</v>
      </c>
      <c r="F262" s="45">
        <v>4</v>
      </c>
      <c r="H262" s="45"/>
      <c r="I262" s="45"/>
      <c r="J262" s="45"/>
      <c r="K262" s="45"/>
    </row>
    <row r="263" spans="3:11" ht="12" customHeight="1">
      <c r="C263" s="45" t="s">
        <v>168</v>
      </c>
      <c r="D263" s="45">
        <v>6</v>
      </c>
      <c r="E263" s="45">
        <v>6</v>
      </c>
      <c r="F263" s="45">
        <v>12</v>
      </c>
      <c r="H263" s="45"/>
      <c r="I263" s="45"/>
      <c r="J263" s="45"/>
      <c r="K263" s="45"/>
    </row>
    <row r="264" spans="4:6" ht="12" customHeight="1">
      <c r="D264" s="44"/>
      <c r="E264" s="44"/>
      <c r="F264" s="44"/>
    </row>
    <row r="265" spans="4:6" ht="12" customHeight="1">
      <c r="D265" s="44"/>
      <c r="E265" s="44"/>
      <c r="F265" s="44"/>
    </row>
    <row r="266" spans="4:6" ht="12" customHeight="1">
      <c r="D266" s="44"/>
      <c r="E266" s="44"/>
      <c r="F266" s="44"/>
    </row>
    <row r="267" spans="4:6" ht="12" customHeight="1">
      <c r="D267" s="44"/>
      <c r="E267" s="44"/>
      <c r="F267" s="44"/>
    </row>
    <row r="268" spans="4:6" ht="12" customHeight="1">
      <c r="D268" s="44"/>
      <c r="E268" s="44"/>
      <c r="F268" s="44"/>
    </row>
    <row r="269" spans="1:9" ht="12.75">
      <c r="A269" s="16" t="s">
        <v>142</v>
      </c>
      <c r="D269" s="16">
        <f>SUM(D270,D285)</f>
        <v>74</v>
      </c>
      <c r="E269" s="16">
        <f>SUM(E270,E285)</f>
        <v>86</v>
      </c>
      <c r="F269" s="16">
        <f>SUM(F270,F285)</f>
        <v>160</v>
      </c>
      <c r="H269" s="16"/>
      <c r="I269" s="16"/>
    </row>
    <row r="270" spans="2:10" ht="12" customHeight="1">
      <c r="B270" s="16" t="s">
        <v>5</v>
      </c>
      <c r="D270" s="16">
        <f>SUM(D271:D284)</f>
        <v>55</v>
      </c>
      <c r="E270" s="16">
        <f>SUM(E271:E284)</f>
        <v>67</v>
      </c>
      <c r="F270" s="16">
        <f>SUM(F271:F284)</f>
        <v>122</v>
      </c>
      <c r="H270" s="44"/>
      <c r="I270" s="44"/>
      <c r="J270" s="44"/>
    </row>
    <row r="271" spans="3:11" ht="12" customHeight="1">
      <c r="C271" s="45" t="s">
        <v>57</v>
      </c>
      <c r="D271" s="45">
        <v>0</v>
      </c>
      <c r="E271" s="45">
        <v>4</v>
      </c>
      <c r="F271" s="45">
        <v>4</v>
      </c>
      <c r="H271" s="45"/>
      <c r="I271" s="45"/>
      <c r="J271" s="45"/>
      <c r="K271" s="45"/>
    </row>
    <row r="272" spans="3:11" ht="12" customHeight="1">
      <c r="C272" s="45" t="s">
        <v>138</v>
      </c>
      <c r="D272" s="45">
        <v>3</v>
      </c>
      <c r="E272" s="45">
        <v>2</v>
      </c>
      <c r="F272" s="45">
        <v>5</v>
      </c>
      <c r="H272" s="45"/>
      <c r="I272" s="45"/>
      <c r="J272" s="45"/>
      <c r="K272" s="45"/>
    </row>
    <row r="273" spans="3:11" ht="12" customHeight="1">
      <c r="C273" s="45" t="s">
        <v>171</v>
      </c>
      <c r="D273" s="45">
        <v>2</v>
      </c>
      <c r="E273" s="45">
        <v>1</v>
      </c>
      <c r="F273" s="45">
        <v>3</v>
      </c>
      <c r="H273" s="45"/>
      <c r="I273" s="45"/>
      <c r="J273" s="45"/>
      <c r="K273" s="45"/>
    </row>
    <row r="274" spans="3:11" ht="12" customHeight="1">
      <c r="C274" s="45" t="s">
        <v>139</v>
      </c>
      <c r="D274" s="45">
        <v>2</v>
      </c>
      <c r="E274" s="45">
        <v>5</v>
      </c>
      <c r="F274" s="45">
        <v>7</v>
      </c>
      <c r="H274" s="45"/>
      <c r="I274" s="45"/>
      <c r="J274" s="45"/>
      <c r="K274" s="45"/>
    </row>
    <row r="275" spans="3:11" ht="12" customHeight="1">
      <c r="C275" s="45" t="s">
        <v>141</v>
      </c>
      <c r="D275" s="45">
        <v>2</v>
      </c>
      <c r="E275" s="45">
        <v>3</v>
      </c>
      <c r="F275" s="45">
        <v>5</v>
      </c>
      <c r="H275" s="45"/>
      <c r="I275" s="45"/>
      <c r="J275" s="45"/>
      <c r="K275" s="45"/>
    </row>
    <row r="276" spans="3:11" ht="12" customHeight="1">
      <c r="C276" s="45" t="s">
        <v>80</v>
      </c>
      <c r="D276" s="45">
        <v>12</v>
      </c>
      <c r="E276" s="45">
        <v>16</v>
      </c>
      <c r="F276" s="45">
        <v>28</v>
      </c>
      <c r="H276" s="45"/>
      <c r="I276" s="45"/>
      <c r="J276" s="45"/>
      <c r="K276" s="45"/>
    </row>
    <row r="277" spans="3:11" ht="12" customHeight="1">
      <c r="C277" s="45" t="s">
        <v>151</v>
      </c>
      <c r="D277" s="45">
        <v>13</v>
      </c>
      <c r="E277" s="45">
        <v>8</v>
      </c>
      <c r="F277" s="45">
        <v>21</v>
      </c>
      <c r="H277" s="45"/>
      <c r="I277" s="45"/>
      <c r="J277" s="45"/>
      <c r="K277" s="45"/>
    </row>
    <row r="278" spans="3:11" ht="12" customHeight="1">
      <c r="C278" s="45" t="s">
        <v>128</v>
      </c>
      <c r="D278" s="45">
        <v>1</v>
      </c>
      <c r="E278" s="45">
        <v>4</v>
      </c>
      <c r="F278" s="45">
        <v>5</v>
      </c>
      <c r="H278" s="45"/>
      <c r="I278" s="45"/>
      <c r="J278" s="45"/>
      <c r="K278" s="45"/>
    </row>
    <row r="279" spans="3:11" ht="12" customHeight="1">
      <c r="C279" s="45" t="s">
        <v>102</v>
      </c>
      <c r="D279" s="45">
        <v>4</v>
      </c>
      <c r="E279" s="45">
        <v>1</v>
      </c>
      <c r="F279" s="45">
        <v>5</v>
      </c>
      <c r="H279" s="45"/>
      <c r="I279" s="45"/>
      <c r="J279" s="45"/>
      <c r="K279" s="45"/>
    </row>
    <row r="280" spans="3:11" ht="12" customHeight="1">
      <c r="C280" s="45" t="s">
        <v>129</v>
      </c>
      <c r="D280" s="45">
        <v>3</v>
      </c>
      <c r="E280" s="45">
        <v>5</v>
      </c>
      <c r="F280" s="45">
        <v>8</v>
      </c>
      <c r="H280" s="45"/>
      <c r="I280" s="45"/>
      <c r="J280" s="45"/>
      <c r="K280" s="45"/>
    </row>
    <row r="281" spans="3:11" ht="12" customHeight="1">
      <c r="C281" s="45" t="s">
        <v>205</v>
      </c>
      <c r="D281" s="45">
        <v>0</v>
      </c>
      <c r="E281" s="45">
        <v>2</v>
      </c>
      <c r="F281" s="45">
        <v>2</v>
      </c>
      <c r="H281" s="45"/>
      <c r="I281" s="45"/>
      <c r="J281" s="45"/>
      <c r="K281" s="45"/>
    </row>
    <row r="282" spans="3:11" ht="12" customHeight="1">
      <c r="C282" s="45" t="s">
        <v>65</v>
      </c>
      <c r="D282" s="45">
        <v>6</v>
      </c>
      <c r="E282" s="45">
        <v>4</v>
      </c>
      <c r="F282" s="45">
        <v>10</v>
      </c>
      <c r="H282" s="45"/>
      <c r="I282" s="45"/>
      <c r="J282" s="45"/>
      <c r="K282" s="45"/>
    </row>
    <row r="283" spans="3:11" ht="12" customHeight="1">
      <c r="C283" s="45" t="s">
        <v>88</v>
      </c>
      <c r="D283" s="45">
        <v>6</v>
      </c>
      <c r="E283" s="45">
        <v>12</v>
      </c>
      <c r="F283" s="45">
        <v>18</v>
      </c>
      <c r="H283" s="45"/>
      <c r="I283" s="45"/>
      <c r="J283" s="45"/>
      <c r="K283" s="45"/>
    </row>
    <row r="284" spans="3:11" ht="12" customHeight="1">
      <c r="C284" s="45" t="s">
        <v>179</v>
      </c>
      <c r="D284" s="45">
        <v>1</v>
      </c>
      <c r="E284" s="45">
        <v>0</v>
      </c>
      <c r="F284" s="45">
        <v>1</v>
      </c>
      <c r="H284" s="45"/>
      <c r="I284" s="45"/>
      <c r="J284" s="45"/>
      <c r="K284" s="45"/>
    </row>
    <row r="285" spans="2:6" ht="12" customHeight="1">
      <c r="B285" s="16" t="s">
        <v>0</v>
      </c>
      <c r="D285" s="16">
        <f>SUM(D286:D292)</f>
        <v>19</v>
      </c>
      <c r="E285" s="16">
        <f>SUM(E286:E292)</f>
        <v>19</v>
      </c>
      <c r="F285" s="16">
        <f>SUM(F286:F292)</f>
        <v>38</v>
      </c>
    </row>
    <row r="286" spans="3:11" ht="12" customHeight="1">
      <c r="C286" s="45" t="s">
        <v>203</v>
      </c>
      <c r="D286" s="45">
        <v>1</v>
      </c>
      <c r="E286" s="45">
        <v>0</v>
      </c>
      <c r="F286" s="45">
        <v>1</v>
      </c>
      <c r="H286" s="45"/>
      <c r="I286" s="45"/>
      <c r="J286" s="45"/>
      <c r="K286" s="45"/>
    </row>
    <row r="287" spans="3:11" ht="12" customHeight="1">
      <c r="C287" s="45" t="s">
        <v>171</v>
      </c>
      <c r="D287" s="45">
        <v>1</v>
      </c>
      <c r="E287" s="45">
        <v>0</v>
      </c>
      <c r="F287" s="45">
        <v>1</v>
      </c>
      <c r="H287" s="45"/>
      <c r="I287" s="45"/>
      <c r="J287" s="45"/>
      <c r="K287" s="45"/>
    </row>
    <row r="288" spans="3:11" ht="12" customHeight="1">
      <c r="C288" s="45" t="s">
        <v>139</v>
      </c>
      <c r="D288" s="45">
        <v>0</v>
      </c>
      <c r="E288" s="45">
        <v>2</v>
      </c>
      <c r="F288" s="45">
        <v>2</v>
      </c>
      <c r="H288" s="45"/>
      <c r="I288" s="45"/>
      <c r="J288" s="45"/>
      <c r="K288" s="45"/>
    </row>
    <row r="289" spans="3:11" ht="12" customHeight="1">
      <c r="C289" s="45" t="s">
        <v>64</v>
      </c>
      <c r="D289" s="45">
        <v>6</v>
      </c>
      <c r="E289" s="45">
        <v>5</v>
      </c>
      <c r="F289" s="45">
        <v>11</v>
      </c>
      <c r="H289" s="45"/>
      <c r="I289" s="45"/>
      <c r="J289" s="45"/>
      <c r="K289" s="45"/>
    </row>
    <row r="290" spans="3:11" ht="12" customHeight="1">
      <c r="C290" s="45" t="s">
        <v>80</v>
      </c>
      <c r="D290" s="45">
        <v>8</v>
      </c>
      <c r="E290" s="45">
        <v>10</v>
      </c>
      <c r="F290" s="45">
        <v>18</v>
      </c>
      <c r="H290" s="45"/>
      <c r="I290" s="45"/>
      <c r="J290" s="45"/>
      <c r="K290" s="45"/>
    </row>
    <row r="291" spans="3:11" ht="12" customHeight="1">
      <c r="C291" s="45" t="s">
        <v>151</v>
      </c>
      <c r="D291" s="45">
        <v>2</v>
      </c>
      <c r="E291" s="45">
        <v>0</v>
      </c>
      <c r="F291" s="45">
        <v>2</v>
      </c>
      <c r="H291" s="45"/>
      <c r="I291" s="45"/>
      <c r="J291" s="45"/>
      <c r="K291" s="45"/>
    </row>
    <row r="292" spans="3:11" ht="12" customHeight="1">
      <c r="C292" s="45" t="s">
        <v>88</v>
      </c>
      <c r="D292" s="45">
        <v>1</v>
      </c>
      <c r="E292" s="45">
        <v>2</v>
      </c>
      <c r="F292" s="45">
        <v>3</v>
      </c>
      <c r="H292" s="45"/>
      <c r="I292" s="45"/>
      <c r="J292" s="45"/>
      <c r="K292" s="45"/>
    </row>
    <row r="293" spans="1:7" ht="12" customHeight="1">
      <c r="A293" s="18"/>
      <c r="B293" s="18"/>
      <c r="C293" s="18"/>
      <c r="D293" s="18"/>
      <c r="E293" s="18"/>
      <c r="F293" s="18"/>
      <c r="G293" s="19"/>
    </row>
    <row r="294" ht="12" customHeight="1"/>
    <row r="295" spans="1:6" ht="11.25" customHeight="1">
      <c r="A295" s="16" t="s">
        <v>5</v>
      </c>
      <c r="D295" s="16">
        <f>SUM(D10,D19,D23,D45,D62,D73,D80,D97,D130,D140,D151,D158,D164,D184,D203,D208,D214,D227,D237,D245,D270)</f>
        <v>543</v>
      </c>
      <c r="E295" s="16">
        <f>SUM(E10,E19,E23,E45,E62,E73,E80,E97,E130,E140,E151,E158,E164,E184,E203,E208,E214,E227,E237,E245,E270)</f>
        <v>445</v>
      </c>
      <c r="F295" s="16">
        <f>SUM(F10,F19,F23,F45,F62,F73,F80,F97,F130,F140,F151,F158,F164,F184,F203,F208,F214,F227,F237,F245,F270)</f>
        <v>988</v>
      </c>
    </row>
    <row r="296" spans="1:6" ht="12" customHeight="1">
      <c r="A296" s="16" t="s">
        <v>0</v>
      </c>
      <c r="D296" s="16">
        <f>SUM(D14,D36,D54,D69,D75,D83,D114,D132,D146,D154,D160,D172,D199,D233,D241,D257,D285)</f>
        <v>264</v>
      </c>
      <c r="E296" s="16">
        <f>SUM(E14,E36,E54,E69,E75,E83,E114,E132,E146,E154,E160,E172,E199,E233,E241,E257,E285)</f>
        <v>179</v>
      </c>
      <c r="F296" s="16">
        <f>SUM(F14,F36,F54,F69,F75,F83,F114,F132,F146,F154,F160,F172,F199,F233,F241,F257,F285)</f>
        <v>443</v>
      </c>
    </row>
    <row r="297" spans="1:7" ht="12" customHeight="1">
      <c r="A297" s="18"/>
      <c r="B297" s="18"/>
      <c r="C297" s="18"/>
      <c r="D297" s="18"/>
      <c r="E297" s="18"/>
      <c r="F297" s="18"/>
      <c r="G297" s="19"/>
    </row>
    <row r="298" ht="8.25" customHeight="1"/>
    <row r="299" spans="1:6" ht="13.5" customHeight="1">
      <c r="A299" s="16" t="s">
        <v>10</v>
      </c>
      <c r="D299" s="16">
        <f>SUM(D295:D296)</f>
        <v>807</v>
      </c>
      <c r="E299" s="16">
        <f>SUM(E295:E296)</f>
        <v>624</v>
      </c>
      <c r="F299" s="6">
        <f>SUM(F295:F296)</f>
        <v>1431</v>
      </c>
    </row>
    <row r="300" spans="1:7" ht="8.25" customHeight="1">
      <c r="A300" s="19"/>
      <c r="B300" s="18"/>
      <c r="C300" s="18"/>
      <c r="D300" s="18"/>
      <c r="E300" s="18"/>
      <c r="F300" s="18"/>
      <c r="G300" s="19"/>
    </row>
    <row r="301" ht="13.5" customHeight="1"/>
    <row r="302" spans="1:3" ht="13.5" customHeight="1">
      <c r="A302" s="1" t="s">
        <v>11</v>
      </c>
      <c r="B302" s="1"/>
      <c r="C302" s="1"/>
    </row>
    <row r="303" spans="1:3" ht="13.5" customHeight="1">
      <c r="A303" s="1"/>
      <c r="B303" s="1"/>
      <c r="C303" s="1"/>
    </row>
    <row r="304" ht="13.5" customHeight="1"/>
    <row r="305" ht="13.5" customHeight="1"/>
    <row r="306" ht="13.5" customHeight="1">
      <c r="A306" s="17"/>
    </row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</sheetData>
  <mergeCells count="1">
    <mergeCell ref="A1:F1"/>
  </mergeCells>
  <printOptions horizontalCentered="1"/>
  <pageMargins left="0.3937007874015748" right="0.3937007874015748" top="0.3937007874015748" bottom="1" header="0.38" footer="0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5" zoomScaleNormal="75" workbookViewId="0" topLeftCell="A1">
      <selection activeCell="G59" sqref="G59"/>
    </sheetView>
  </sheetViews>
  <sheetFormatPr defaultColWidth="11.421875" defaultRowHeight="12.75"/>
  <cols>
    <col min="1" max="1" width="1.7109375" style="16" customWidth="1"/>
    <col min="2" max="2" width="56.421875" style="16" customWidth="1"/>
    <col min="3" max="5" width="9.00390625" style="16" customWidth="1"/>
    <col min="6" max="6" width="0.85546875" style="17" customWidth="1"/>
    <col min="7" max="7" width="24.140625" style="17" customWidth="1"/>
    <col min="8" max="16384" width="11.421875" style="17" customWidth="1"/>
  </cols>
  <sheetData>
    <row r="1" spans="1:5" ht="12.75">
      <c r="A1" s="48" t="s">
        <v>209</v>
      </c>
      <c r="B1" s="48"/>
      <c r="C1" s="48"/>
      <c r="D1" s="48"/>
      <c r="E1" s="48"/>
    </row>
    <row r="2" spans="1:6" s="6" customFormat="1" ht="12" customHeight="1">
      <c r="A2" s="4" t="s">
        <v>135</v>
      </c>
      <c r="B2" s="4"/>
      <c r="C2" s="4"/>
      <c r="D2" s="4"/>
      <c r="E2" s="4"/>
      <c r="F2" s="5"/>
    </row>
    <row r="3" spans="1:6" s="6" customFormat="1" ht="12" customHeight="1">
      <c r="A3" s="7">
        <v>2000</v>
      </c>
      <c r="B3" s="4"/>
      <c r="C3" s="4"/>
      <c r="D3" s="4"/>
      <c r="E3" s="4"/>
      <c r="F3" s="5"/>
    </row>
    <row r="4" s="6" customFormat="1" ht="12" customHeight="1"/>
    <row r="5" spans="1:6" s="6" customFormat="1" ht="9" customHeight="1">
      <c r="A5" s="8"/>
      <c r="B5" s="8"/>
      <c r="C5" s="8"/>
      <c r="D5" s="8"/>
      <c r="E5" s="8"/>
      <c r="F5" s="8"/>
    </row>
    <row r="6" spans="2:6" s="6" customFormat="1" ht="9.75" customHeight="1">
      <c r="B6" s="43" t="s">
        <v>140</v>
      </c>
      <c r="C6" s="9" t="s">
        <v>104</v>
      </c>
      <c r="D6" s="9" t="s">
        <v>105</v>
      </c>
      <c r="E6" s="10" t="s">
        <v>3</v>
      </c>
      <c r="F6" s="11"/>
    </row>
    <row r="7" spans="1:6" s="6" customFormat="1" ht="9" customHeight="1">
      <c r="A7" s="12"/>
      <c r="B7" s="12"/>
      <c r="C7" s="13"/>
      <c r="D7" s="13"/>
      <c r="E7" s="13"/>
      <c r="F7" s="12"/>
    </row>
    <row r="8" spans="1:6" s="6" customFormat="1" ht="11.25" customHeight="1">
      <c r="A8" s="14"/>
      <c r="B8" s="14"/>
      <c r="C8" s="15"/>
      <c r="D8" s="15"/>
      <c r="E8" s="15"/>
      <c r="F8" s="14"/>
    </row>
    <row r="9" spans="1:5" ht="11.25" customHeight="1">
      <c r="A9" s="16" t="s">
        <v>12</v>
      </c>
      <c r="C9" s="16">
        <f>SUM(C10:C11)</f>
        <v>5</v>
      </c>
      <c r="D9" s="16">
        <f>SUM(D10:D11)</f>
        <v>0</v>
      </c>
      <c r="E9" s="16">
        <f>SUM(E10:E11)</f>
        <v>5</v>
      </c>
    </row>
    <row r="10" spans="2:5" ht="11.25" customHeight="1">
      <c r="B10" s="45" t="s">
        <v>116</v>
      </c>
      <c r="C10" s="45">
        <v>3</v>
      </c>
      <c r="D10" s="45">
        <v>0</v>
      </c>
      <c r="E10" s="45">
        <v>3</v>
      </c>
    </row>
    <row r="11" spans="2:5" ht="11.25" customHeight="1">
      <c r="B11" s="45" t="s">
        <v>181</v>
      </c>
      <c r="C11" s="45">
        <v>2</v>
      </c>
      <c r="D11" s="45">
        <v>0</v>
      </c>
      <c r="E11" s="45">
        <v>2</v>
      </c>
    </row>
    <row r="12" spans="1:5" ht="11.25" customHeight="1">
      <c r="A12" s="17"/>
      <c r="B12" s="17"/>
      <c r="C12" s="17"/>
      <c r="D12" s="17"/>
      <c r="E12" s="17"/>
    </row>
    <row r="13" spans="1:5" ht="11.25" customHeight="1">
      <c r="A13" s="17" t="s">
        <v>36</v>
      </c>
      <c r="B13" s="17"/>
      <c r="C13" s="16">
        <f>SUM(C14:C17)</f>
        <v>10</v>
      </c>
      <c r="D13" s="16">
        <f>SUM(D14:D17)</f>
        <v>9</v>
      </c>
      <c r="E13" s="16">
        <f>SUM(E14:E17)</f>
        <v>19</v>
      </c>
    </row>
    <row r="14" spans="1:5" ht="11.25" customHeight="1">
      <c r="A14" s="17"/>
      <c r="B14" s="45" t="s">
        <v>156</v>
      </c>
      <c r="C14" s="45">
        <v>0</v>
      </c>
      <c r="D14" s="45">
        <v>1</v>
      </c>
      <c r="E14" s="45">
        <v>1</v>
      </c>
    </row>
    <row r="15" spans="1:5" ht="11.25" customHeight="1">
      <c r="A15" s="17"/>
      <c r="B15" s="45" t="s">
        <v>182</v>
      </c>
      <c r="C15" s="45">
        <v>0</v>
      </c>
      <c r="D15" s="45">
        <v>1</v>
      </c>
      <c r="E15" s="45">
        <v>1</v>
      </c>
    </row>
    <row r="16" spans="1:5" ht="11.25" customHeight="1">
      <c r="A16" s="17"/>
      <c r="B16" s="45" t="s">
        <v>177</v>
      </c>
      <c r="C16" s="45">
        <v>0</v>
      </c>
      <c r="D16" s="45">
        <v>1</v>
      </c>
      <c r="E16" s="45">
        <v>1</v>
      </c>
    </row>
    <row r="17" spans="1:5" ht="11.25" customHeight="1">
      <c r="A17" s="17"/>
      <c r="B17" s="45" t="s">
        <v>183</v>
      </c>
      <c r="C17" s="45">
        <v>10</v>
      </c>
      <c r="D17" s="45">
        <v>6</v>
      </c>
      <c r="E17" s="45">
        <v>16</v>
      </c>
    </row>
    <row r="18" spans="1:5" ht="11.25" customHeight="1">
      <c r="A18" s="17"/>
      <c r="B18" s="17"/>
      <c r="C18" s="17"/>
      <c r="D18" s="17"/>
      <c r="E18" s="17"/>
    </row>
    <row r="19" spans="1:5" ht="11.25" customHeight="1">
      <c r="A19" s="16" t="s">
        <v>39</v>
      </c>
      <c r="C19" s="16">
        <f>SUM(C20:C23)</f>
        <v>1</v>
      </c>
      <c r="D19" s="16">
        <f>SUM(D20:D23)</f>
        <v>4</v>
      </c>
      <c r="E19" s="16">
        <f>SUM(E20:E23)</f>
        <v>5</v>
      </c>
    </row>
    <row r="20" spans="2:5" ht="11.25" customHeight="1">
      <c r="B20" s="45" t="s">
        <v>106</v>
      </c>
      <c r="C20" s="45">
        <v>0</v>
      </c>
      <c r="D20" s="45">
        <v>1</v>
      </c>
      <c r="E20" s="45">
        <v>1</v>
      </c>
    </row>
    <row r="21" spans="2:5" ht="11.25" customHeight="1">
      <c r="B21" s="45" t="s">
        <v>184</v>
      </c>
      <c r="C21" s="45">
        <v>0</v>
      </c>
      <c r="D21" s="45">
        <v>1</v>
      </c>
      <c r="E21" s="45">
        <v>1</v>
      </c>
    </row>
    <row r="22" spans="2:5" ht="11.25" customHeight="1">
      <c r="B22" s="45" t="s">
        <v>41</v>
      </c>
      <c r="C22" s="45">
        <v>0</v>
      </c>
      <c r="D22" s="45">
        <v>1</v>
      </c>
      <c r="E22" s="45">
        <v>1</v>
      </c>
    </row>
    <row r="23" spans="2:5" ht="11.25" customHeight="1">
      <c r="B23" s="45" t="s">
        <v>185</v>
      </c>
      <c r="C23" s="45">
        <v>1</v>
      </c>
      <c r="D23" s="45">
        <v>1</v>
      </c>
      <c r="E23" s="45">
        <v>2</v>
      </c>
    </row>
    <row r="24" spans="2:5" ht="11.25" customHeight="1">
      <c r="B24" s="17"/>
      <c r="C24" s="17"/>
      <c r="D24" s="17"/>
      <c r="E24" s="17"/>
    </row>
    <row r="25" spans="1:5" ht="11.25" customHeight="1">
      <c r="A25" s="16" t="s">
        <v>197</v>
      </c>
      <c r="B25" s="17"/>
      <c r="C25" s="16">
        <f>SUM(C26)</f>
        <v>0</v>
      </c>
      <c r="D25" s="16">
        <f>SUM(D26)</f>
        <v>3</v>
      </c>
      <c r="E25" s="16">
        <f>SUM(E26)</f>
        <v>3</v>
      </c>
    </row>
    <row r="26" spans="2:5" ht="11.25" customHeight="1">
      <c r="B26" s="45" t="s">
        <v>195</v>
      </c>
      <c r="C26" s="45">
        <v>0</v>
      </c>
      <c r="D26" s="45">
        <v>3</v>
      </c>
      <c r="E26" s="45">
        <v>3</v>
      </c>
    </row>
    <row r="27" spans="2:5" ht="11.25" customHeight="1">
      <c r="B27" s="17"/>
      <c r="C27" s="17"/>
      <c r="D27" s="17"/>
      <c r="E27" s="17"/>
    </row>
    <row r="28" spans="1:5" ht="11.25" customHeight="1">
      <c r="A28" s="16" t="s">
        <v>63</v>
      </c>
      <c r="C28" s="16">
        <f>SUM(C29:C29)</f>
        <v>793</v>
      </c>
      <c r="D28" s="16">
        <f>SUM(D29:D29)</f>
        <v>613</v>
      </c>
      <c r="E28" s="6">
        <f>SUM(E29:E29)</f>
        <v>1406</v>
      </c>
    </row>
    <row r="29" spans="1:10" ht="11.25" customHeight="1">
      <c r="A29" s="17"/>
      <c r="B29" s="16" t="s">
        <v>137</v>
      </c>
      <c r="C29" s="45">
        <v>793</v>
      </c>
      <c r="D29" s="45">
        <v>613</v>
      </c>
      <c r="E29" s="46">
        <v>1406</v>
      </c>
      <c r="G29" s="45"/>
      <c r="H29" s="45"/>
      <c r="I29" s="45"/>
      <c r="J29" s="45"/>
    </row>
    <row r="30" ht="11.25" customHeight="1">
      <c r="A30" s="17"/>
    </row>
    <row r="31" spans="1:5" ht="11.25" customHeight="1">
      <c r="A31" s="16" t="s">
        <v>67</v>
      </c>
      <c r="C31" s="16">
        <f>SUM(C32:C37)</f>
        <v>15</v>
      </c>
      <c r="D31" s="16">
        <f>SUM(D32:D37)</f>
        <v>4</v>
      </c>
      <c r="E31" s="16">
        <f>SUM(E32:E37)</f>
        <v>19</v>
      </c>
    </row>
    <row r="32" spans="2:5" ht="11.25" customHeight="1">
      <c r="B32" s="45" t="s">
        <v>192</v>
      </c>
      <c r="C32" s="45">
        <v>2</v>
      </c>
      <c r="D32" s="45">
        <v>3</v>
      </c>
      <c r="E32" s="45">
        <v>5</v>
      </c>
    </row>
    <row r="33" spans="2:5" ht="11.25" customHeight="1">
      <c r="B33" s="45" t="s">
        <v>191</v>
      </c>
      <c r="C33" s="45">
        <v>4</v>
      </c>
      <c r="D33" s="45">
        <v>1</v>
      </c>
      <c r="E33" s="45">
        <v>5</v>
      </c>
    </row>
    <row r="34" spans="2:5" ht="11.25" customHeight="1">
      <c r="B34" s="45" t="s">
        <v>69</v>
      </c>
      <c r="C34" s="45">
        <v>1</v>
      </c>
      <c r="D34" s="45">
        <v>0</v>
      </c>
      <c r="E34" s="45">
        <v>1</v>
      </c>
    </row>
    <row r="35" spans="2:5" ht="11.25" customHeight="1">
      <c r="B35" s="45" t="s">
        <v>188</v>
      </c>
      <c r="C35" s="45">
        <v>1</v>
      </c>
      <c r="D35" s="45">
        <v>0</v>
      </c>
      <c r="E35" s="45">
        <v>1</v>
      </c>
    </row>
    <row r="36" spans="2:5" ht="11.25" customHeight="1">
      <c r="B36" s="45" t="s">
        <v>189</v>
      </c>
      <c r="C36" s="45">
        <v>3</v>
      </c>
      <c r="D36" s="45">
        <v>0</v>
      </c>
      <c r="E36" s="45">
        <v>3</v>
      </c>
    </row>
    <row r="37" spans="2:6" ht="11.25" customHeight="1">
      <c r="B37" s="45" t="s">
        <v>190</v>
      </c>
      <c r="C37" s="45">
        <v>4</v>
      </c>
      <c r="D37" s="45">
        <v>0</v>
      </c>
      <c r="E37" s="45">
        <v>4</v>
      </c>
      <c r="F37" s="16">
        <v>8</v>
      </c>
    </row>
    <row r="38" spans="1:2" ht="11.25" customHeight="1">
      <c r="A38" s="3"/>
      <c r="B38" s="1"/>
    </row>
    <row r="39" spans="1:10" ht="11.25" customHeight="1">
      <c r="A39" s="16" t="s">
        <v>70</v>
      </c>
      <c r="C39" s="16">
        <f>SUM(C40:C45)</f>
        <v>6</v>
      </c>
      <c r="D39" s="16">
        <f>SUM(D40:D45)</f>
        <v>5</v>
      </c>
      <c r="E39" s="16">
        <f>SUM(E40:E45)</f>
        <v>11</v>
      </c>
      <c r="G39" s="45"/>
      <c r="H39" s="45"/>
      <c r="I39" s="45"/>
      <c r="J39" s="45"/>
    </row>
    <row r="40" spans="2:10" ht="11.25" customHeight="1">
      <c r="B40" s="45" t="s">
        <v>193</v>
      </c>
      <c r="C40" s="45">
        <v>0</v>
      </c>
      <c r="D40" s="45">
        <v>1</v>
      </c>
      <c r="E40" s="45">
        <v>1</v>
      </c>
      <c r="G40" s="45"/>
      <c r="H40" s="45"/>
      <c r="I40" s="45"/>
      <c r="J40" s="45"/>
    </row>
    <row r="41" spans="2:10" ht="11.25" customHeight="1">
      <c r="B41" s="45" t="s">
        <v>107</v>
      </c>
      <c r="C41" s="45">
        <v>1</v>
      </c>
      <c r="D41" s="45">
        <v>2</v>
      </c>
      <c r="E41" s="45">
        <v>3</v>
      </c>
      <c r="G41" s="45"/>
      <c r="H41" s="45"/>
      <c r="I41" s="45"/>
      <c r="J41" s="45"/>
    </row>
    <row r="42" spans="2:10" ht="11.25" customHeight="1">
      <c r="B42" s="45" t="s">
        <v>108</v>
      </c>
      <c r="C42" s="45">
        <v>0</v>
      </c>
      <c r="D42" s="45">
        <v>1</v>
      </c>
      <c r="E42" s="45">
        <v>1</v>
      </c>
      <c r="G42" s="45"/>
      <c r="H42" s="45"/>
      <c r="I42" s="45"/>
      <c r="J42" s="45"/>
    </row>
    <row r="43" spans="2:10" ht="11.25" customHeight="1">
      <c r="B43" s="45" t="s">
        <v>109</v>
      </c>
      <c r="C43" s="45">
        <v>0</v>
      </c>
      <c r="D43" s="45">
        <v>1</v>
      </c>
      <c r="E43" s="45">
        <v>1</v>
      </c>
      <c r="G43" s="45"/>
      <c r="H43" s="45"/>
      <c r="I43" s="45"/>
      <c r="J43" s="45"/>
    </row>
    <row r="44" spans="2:10" ht="11.25" customHeight="1">
      <c r="B44" s="45" t="s">
        <v>194</v>
      </c>
      <c r="C44" s="45">
        <v>2</v>
      </c>
      <c r="D44" s="45">
        <v>0</v>
      </c>
      <c r="E44" s="45">
        <v>2</v>
      </c>
      <c r="G44" s="45"/>
      <c r="H44" s="45"/>
      <c r="I44" s="45"/>
      <c r="J44" s="45"/>
    </row>
    <row r="45" spans="2:10" ht="11.25" customHeight="1">
      <c r="B45" s="45" t="s">
        <v>110</v>
      </c>
      <c r="C45" s="45">
        <v>3</v>
      </c>
      <c r="D45" s="45">
        <v>0</v>
      </c>
      <c r="E45" s="45">
        <v>3</v>
      </c>
      <c r="G45" s="45"/>
      <c r="H45" s="45"/>
      <c r="I45" s="45"/>
      <c r="J45" s="45"/>
    </row>
    <row r="46" ht="11.25" customHeight="1"/>
    <row r="47" spans="1:5" ht="11.25" customHeight="1">
      <c r="A47" s="16" t="s">
        <v>72</v>
      </c>
      <c r="C47" s="16">
        <f>SUM(C48:C48)</f>
        <v>0</v>
      </c>
      <c r="D47" s="16">
        <f>SUM(D48:D48)</f>
        <v>2</v>
      </c>
      <c r="E47" s="16">
        <f>SUM(E48:E48)</f>
        <v>2</v>
      </c>
    </row>
    <row r="48" spans="2:5" ht="11.25" customHeight="1">
      <c r="B48" s="45" t="s">
        <v>111</v>
      </c>
      <c r="C48" s="45">
        <v>0</v>
      </c>
      <c r="D48" s="45">
        <v>2</v>
      </c>
      <c r="E48" s="45">
        <v>2</v>
      </c>
    </row>
    <row r="49" ht="11.25" customHeight="1"/>
    <row r="50" spans="1:5" s="2" customFormat="1" ht="11.25">
      <c r="A50" s="3" t="s">
        <v>202</v>
      </c>
      <c r="B50" s="1"/>
      <c r="C50" s="1"/>
      <c r="D50" s="1"/>
      <c r="E50" s="1"/>
    </row>
    <row r="52" spans="1:5" s="2" customFormat="1" ht="11.25">
      <c r="A52" s="3"/>
      <c r="B52" s="1"/>
      <c r="C52" s="1"/>
      <c r="D52" s="1"/>
      <c r="E52" s="1"/>
    </row>
    <row r="53" spans="1:5" ht="11.25" customHeight="1">
      <c r="A53" s="16" t="s">
        <v>78</v>
      </c>
      <c r="C53" s="16">
        <f>SUM(C54:C54)</f>
        <v>3</v>
      </c>
      <c r="D53" s="16">
        <f>SUM(D54:D54)</f>
        <v>5</v>
      </c>
      <c r="E53" s="16">
        <f>SUM(E54:E54)</f>
        <v>8</v>
      </c>
    </row>
    <row r="54" spans="1:5" ht="11.25" customHeight="1">
      <c r="A54" s="17"/>
      <c r="B54" s="45" t="s">
        <v>112</v>
      </c>
      <c r="C54" s="45">
        <v>3</v>
      </c>
      <c r="D54" s="45">
        <v>5</v>
      </c>
      <c r="E54" s="45">
        <v>8</v>
      </c>
    </row>
    <row r="55" ht="11.25" customHeight="1">
      <c r="C55" s="17"/>
    </row>
    <row r="56" spans="1:5" ht="11.25" customHeight="1">
      <c r="A56" s="16" t="s">
        <v>200</v>
      </c>
      <c r="C56" s="16">
        <f>SUM(C57:C60)</f>
        <v>6</v>
      </c>
      <c r="D56" s="16">
        <f>SUM(D57:D60)</f>
        <v>1</v>
      </c>
      <c r="E56" s="16">
        <f>SUM(E57:E60)</f>
        <v>7</v>
      </c>
    </row>
    <row r="57" spans="2:5" ht="11.25" customHeight="1">
      <c r="B57" s="45" t="s">
        <v>198</v>
      </c>
      <c r="C57" s="45">
        <v>3</v>
      </c>
      <c r="D57" s="45">
        <v>0</v>
      </c>
      <c r="E57" s="45">
        <v>3</v>
      </c>
    </row>
    <row r="58" spans="2:5" ht="11.25" customHeight="1">
      <c r="B58" s="45" t="s">
        <v>113</v>
      </c>
      <c r="C58" s="45">
        <v>1</v>
      </c>
      <c r="D58" s="45">
        <v>1</v>
      </c>
      <c r="E58" s="45">
        <v>2</v>
      </c>
    </row>
    <row r="59" spans="2:5" ht="11.25" customHeight="1">
      <c r="B59" s="45" t="s">
        <v>131</v>
      </c>
      <c r="C59" s="45">
        <v>1</v>
      </c>
      <c r="D59" s="45">
        <v>0</v>
      </c>
      <c r="E59" s="45">
        <v>1</v>
      </c>
    </row>
    <row r="60" spans="2:5" ht="11.25" customHeight="1">
      <c r="B60" s="45" t="s">
        <v>199</v>
      </c>
      <c r="C60" s="45">
        <v>1</v>
      </c>
      <c r="D60" s="45">
        <v>0</v>
      </c>
      <c r="E60" s="45">
        <v>1</v>
      </c>
    </row>
    <row r="61" spans="2:5" ht="11.25" customHeight="1">
      <c r="B61" s="45"/>
      <c r="C61" s="45"/>
      <c r="D61" s="45"/>
      <c r="E61" s="45"/>
    </row>
    <row r="62" spans="1:5" ht="11.25" customHeight="1">
      <c r="A62" s="16" t="s">
        <v>208</v>
      </c>
      <c r="B62" s="45"/>
      <c r="C62" s="45">
        <f>SUM(C63)</f>
        <v>1</v>
      </c>
      <c r="D62" s="45">
        <f>SUM(D63)</f>
        <v>2</v>
      </c>
      <c r="E62" s="45">
        <f>SUM(E63)</f>
        <v>3</v>
      </c>
    </row>
    <row r="63" spans="2:5" ht="11.25" customHeight="1">
      <c r="B63" s="45" t="s">
        <v>201</v>
      </c>
      <c r="C63" s="45">
        <v>1</v>
      </c>
      <c r="D63" s="45">
        <v>2</v>
      </c>
      <c r="E63" s="45">
        <v>3</v>
      </c>
    </row>
    <row r="64" spans="2:5" ht="11.25" customHeight="1">
      <c r="B64" s="45"/>
      <c r="C64" s="45"/>
      <c r="D64" s="45"/>
      <c r="E64" s="45"/>
    </row>
    <row r="65" spans="1:5" ht="11.25" customHeight="1">
      <c r="A65" s="16" t="s">
        <v>114</v>
      </c>
      <c r="B65" s="45"/>
      <c r="C65" s="45">
        <f>SUM(C66:C68)</f>
        <v>3</v>
      </c>
      <c r="D65" s="45">
        <f>SUM(D66:D68)</f>
        <v>8</v>
      </c>
      <c r="E65" s="45">
        <f>SUM(E66:E68)</f>
        <v>11</v>
      </c>
    </row>
    <row r="66" spans="2:5" ht="11.25" customHeight="1">
      <c r="B66" s="45" t="s">
        <v>186</v>
      </c>
      <c r="C66" s="45">
        <v>1</v>
      </c>
      <c r="D66" s="45">
        <v>6</v>
      </c>
      <c r="E66" s="45">
        <v>7</v>
      </c>
    </row>
    <row r="67" spans="2:5" ht="11.25" customHeight="1">
      <c r="B67" s="45" t="s">
        <v>132</v>
      </c>
      <c r="C67" s="45">
        <v>1</v>
      </c>
      <c r="D67" s="45">
        <v>1</v>
      </c>
      <c r="E67" s="45">
        <v>2</v>
      </c>
    </row>
    <row r="68" spans="2:5" ht="11.25" customHeight="1">
      <c r="B68" s="45" t="s">
        <v>187</v>
      </c>
      <c r="C68" s="45">
        <v>1</v>
      </c>
      <c r="D68" s="45">
        <v>1</v>
      </c>
      <c r="E68" s="45">
        <v>2</v>
      </c>
    </row>
    <row r="69" ht="11.25" customHeight="1">
      <c r="C69" s="17"/>
    </row>
    <row r="70" spans="1:5" ht="11.25" customHeight="1">
      <c r="A70" s="45" t="s">
        <v>180</v>
      </c>
      <c r="C70" s="17">
        <f>SUM(C71)</f>
        <v>0</v>
      </c>
      <c r="D70" s="17">
        <f>SUM(D71)</f>
        <v>2</v>
      </c>
      <c r="E70" s="17">
        <f>SUM(E71)</f>
        <v>2</v>
      </c>
    </row>
    <row r="71" spans="2:5" ht="11.25" customHeight="1">
      <c r="B71" s="45" t="s">
        <v>122</v>
      </c>
      <c r="C71" s="45">
        <v>0</v>
      </c>
      <c r="D71" s="45">
        <v>2</v>
      </c>
      <c r="E71" s="45">
        <v>2</v>
      </c>
    </row>
    <row r="72" ht="11.25" customHeight="1">
      <c r="C72" s="17"/>
    </row>
    <row r="73" spans="1:10" ht="11.25" customHeight="1">
      <c r="A73" s="16" t="s">
        <v>142</v>
      </c>
      <c r="C73" s="16">
        <f>SUM(C74:C77)</f>
        <v>50</v>
      </c>
      <c r="D73" s="16">
        <f>SUM(D74:D77)</f>
        <v>33</v>
      </c>
      <c r="E73" s="16">
        <f>SUM(E74:E77)</f>
        <v>83</v>
      </c>
      <c r="G73" s="16"/>
      <c r="H73" s="16"/>
      <c r="I73" s="16"/>
      <c r="J73" s="16"/>
    </row>
    <row r="74" spans="2:5" ht="11.25" customHeight="1">
      <c r="B74" s="45" t="s">
        <v>195</v>
      </c>
      <c r="C74" s="45">
        <v>4</v>
      </c>
      <c r="D74" s="45">
        <v>8</v>
      </c>
      <c r="E74" s="45">
        <v>12</v>
      </c>
    </row>
    <row r="75" spans="2:5" ht="11.25" customHeight="1">
      <c r="B75" s="45" t="s">
        <v>207</v>
      </c>
      <c r="C75" s="45">
        <v>0</v>
      </c>
      <c r="D75" s="45">
        <v>2</v>
      </c>
      <c r="E75" s="45">
        <v>2</v>
      </c>
    </row>
    <row r="76" spans="2:7" ht="11.25" customHeight="1">
      <c r="B76" s="45" t="s">
        <v>196</v>
      </c>
      <c r="C76" s="45">
        <v>37</v>
      </c>
      <c r="D76" s="45">
        <v>3</v>
      </c>
      <c r="E76" s="45">
        <v>40</v>
      </c>
      <c r="G76" s="16"/>
    </row>
    <row r="77" spans="2:5" ht="11.25" customHeight="1">
      <c r="B77" s="45" t="s">
        <v>204</v>
      </c>
      <c r="C77" s="45">
        <v>9</v>
      </c>
      <c r="D77" s="45">
        <v>20</v>
      </c>
      <c r="E77" s="45">
        <v>29</v>
      </c>
    </row>
    <row r="78" spans="1:6" ht="11.25" customHeight="1">
      <c r="A78" s="18"/>
      <c r="B78" s="18"/>
      <c r="C78" s="18"/>
      <c r="D78" s="18"/>
      <c r="E78" s="18"/>
      <c r="F78" s="19"/>
    </row>
    <row r="79" ht="9" customHeight="1"/>
    <row r="80" spans="1:5" ht="12" customHeight="1">
      <c r="A80" s="16" t="s">
        <v>10</v>
      </c>
      <c r="C80" s="6">
        <f>SUM(C9:C77)/2</f>
        <v>893</v>
      </c>
      <c r="D80" s="6">
        <f>SUM(D9:D77)/2</f>
        <v>691</v>
      </c>
      <c r="E80" s="6">
        <f>SUM(E9:E77)/2</f>
        <v>1584</v>
      </c>
    </row>
    <row r="81" spans="1:6" ht="9" customHeight="1">
      <c r="A81" s="18"/>
      <c r="B81" s="18"/>
      <c r="C81" s="18"/>
      <c r="D81" s="18"/>
      <c r="E81" s="18"/>
      <c r="F81" s="19"/>
    </row>
    <row r="82" ht="11.25" customHeight="1"/>
    <row r="83" ht="11.25" customHeight="1">
      <c r="A83" s="1" t="s">
        <v>11</v>
      </c>
    </row>
    <row r="84" ht="11.2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mergeCells count="1">
    <mergeCell ref="A1:E1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2002-11-06T00:11:42Z</cp:lastPrinted>
  <dcterms:created xsi:type="dcterms:W3CDTF">1997-05-09T18:08:54Z</dcterms:created>
  <dcterms:modified xsi:type="dcterms:W3CDTF">2002-11-06T00:11:55Z</dcterms:modified>
  <cp:category/>
  <cp:version/>
  <cp:contentType/>
  <cp:contentStatus/>
</cp:coreProperties>
</file>