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5"/>
  </bookViews>
  <sheets>
    <sheet name="resumen" sheetId="1" r:id="rId1"/>
    <sheet name="lic" sheetId="2" r:id="rId2"/>
    <sheet name="tec" sheetId="3" r:id="rId3"/>
    <sheet name="enp" sheetId="4" r:id="rId4"/>
    <sheet name="cch" sheetId="5" r:id="rId5"/>
    <sheet name="sua" sheetId="6" r:id="rId6"/>
  </sheets>
  <externalReferences>
    <externalReference r:id="rId9"/>
  </externalReferences>
  <definedNames>
    <definedName name="_xlnm.Print_Area" localSheetId="0">'resumen'!$A$1:$E$35</definedName>
    <definedName name="DATABASE" localSheetId="0">'resumen'!#REF!</definedName>
    <definedName name="DATABASE">'[1]lic'!$A$8:$E$171</definedName>
    <definedName name="EgresoFinal" localSheetId="4">'cch'!$A$10:$D$14</definedName>
    <definedName name="EgresoFinal" localSheetId="3">'enp'!$A$10:$D$18</definedName>
    <definedName name="EgresoFinal" localSheetId="1">'lic'!$A$9:$E$169</definedName>
    <definedName name="EgresoFinal" localSheetId="5">'sua'!$A$10:$E$33</definedName>
    <definedName name="EgresoFinal" localSheetId="2">'tec'!#REF!</definedName>
    <definedName name="EgresoFinal">#REF!</definedName>
    <definedName name="_xlnm.Print_Titles" localSheetId="4">'cch'!$5:$8</definedName>
    <definedName name="_xlnm.Print_Titles" localSheetId="3">'enp'!$2:$8</definedName>
    <definedName name="_xlnm.Print_Titles" localSheetId="1">'lic'!$1:$7</definedName>
    <definedName name="_xlnm.Print_Titles" localSheetId="5">'sua'!$2:$7</definedName>
  </definedNames>
  <calcPr fullCalcOnLoad="1"/>
</workbook>
</file>

<file path=xl/sharedStrings.xml><?xml version="1.0" encoding="utf-8"?>
<sst xmlns="http://schemas.openxmlformats.org/spreadsheetml/2006/main" count="232" uniqueCount="132">
  <si>
    <t>Facultad de Arquitectura</t>
  </si>
  <si>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</si>
  <si>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</si>
  <si>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</si>
  <si>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</si>
  <si>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</si>
  <si>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</si>
  <si>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</si>
  <si>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</si>
  <si>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</si>
  <si>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</si>
  <si>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</si>
  <si>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</si>
  <si>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</si>
  <si>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</si>
  <si>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</si>
  <si>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</si>
  <si>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</si>
  <si>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</si>
  <si>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</si>
  <si>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</si>
  <si>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</si>
  <si>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</si>
  <si>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</si>
  <si>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</si>
  <si>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</si>
  <si>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</si>
  <si>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</si>
  <si>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</si>
  <si>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</si>
  <si>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</si>
  <si>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</si>
  <si>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</si>
  <si>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</si>
  <si>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</si>
  <si>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</si>
  <si>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</si>
  <si>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</si>
  <si>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</si>
  <si>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</si>
  <si>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</si>
  <si>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</si>
  <si>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</si>
  <si>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</si>
  <si>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</si>
  <si>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</si>
  <si>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</si>
  <si>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</si>
  <si>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</si>
  <si>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</si>
  <si>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</si>
  <si>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</si>
  <si>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</si>
  <si>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</si>
  <si>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</si>
  <si>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</si>
  <si>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</si>
  <si>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</si>
  <si>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</si>
  <si>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</si>
  <si>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</si>
  <si>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</si>
  <si>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</si>
  <si>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</si>
  <si>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</si>
  <si>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</si>
  <si>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</si>
  <si>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</si>
  <si>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</si>
  <si>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Escuela Nacional de Estudios Profesionales Acatlán</t>
  </si>
  <si>
    <t>Ciencias Políticas y Administración</t>
  </si>
  <si>
    <t>Matemáticas Aplicadas y Computación</t>
  </si>
  <si>
    <t>Enseñanza del Idioma Inglés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</si>
  <si>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</si>
  <si>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</si>
  <si>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</si>
  <si>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</si>
  <si>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</si>
  <si>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</si>
  <si>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</si>
  <si>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</si>
  <si>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</si>
  <si>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</si>
  <si>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</si>
  <si>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</si>
  <si>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Comunicación y Periodismo</t>
  </si>
  <si>
    <t>Licenciatura</t>
  </si>
  <si>
    <t>Técnico</t>
  </si>
  <si>
    <t>Química en Alimentos</t>
  </si>
  <si>
    <t>Química Farmacéutica Biológica</t>
  </si>
  <si>
    <t>Plantel 2 Erasmo Castellanos Quinto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</si>
  <si>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</si>
  <si>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</si>
  <si>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</si>
  <si>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</si>
  <si>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</si>
  <si>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</si>
  <si>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</si>
  <si>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</si>
  <si>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</si>
  <si>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</si>
  <si>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</si>
  <si>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</si>
  <si>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</si>
  <si>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</si>
  <si>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</si>
  <si>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EGRESO</t>
  </si>
  <si>
    <r>
      <t>a</t>
    </r>
    <r>
      <rPr>
        <sz val="8"/>
        <rFont val="Arial"/>
        <family val="2"/>
      </rPr>
      <t xml:space="preserve">  Las cifras de egreso del Sistema de Universidad Abierta se reportan en la tabla correspondiente.</t>
    </r>
  </si>
  <si>
    <t>Comunicación Gráfica</t>
  </si>
  <si>
    <t>Arquitectura de Paisaje</t>
  </si>
  <si>
    <t>Lengua y Literaturas Modernas (Letras Inglesas)</t>
  </si>
  <si>
    <t>Lengua y Literaturas Modernas (Letras Francesas)</t>
  </si>
  <si>
    <t>Lengua y Literaturas Modernas (Letras Italianas)</t>
  </si>
  <si>
    <t>Ingeniería Eléctrica y Electrónica</t>
  </si>
  <si>
    <t>Ingeniería Geológica</t>
  </si>
  <si>
    <t>Ingeniería Industrial</t>
  </si>
  <si>
    <t>Ingeniería Mecánica</t>
  </si>
  <si>
    <t>Ingeniería Petrolera</t>
  </si>
  <si>
    <t>Canto</t>
  </si>
  <si>
    <t>Química Industrial</t>
  </si>
  <si>
    <r>
      <t>TÉCNICO PROFESIONAL</t>
    </r>
    <r>
      <rPr>
        <vertAlign val="superscript"/>
        <sz val="10"/>
        <rFont val="Arial"/>
        <family val="2"/>
      </rPr>
      <t>c</t>
    </r>
  </si>
  <si>
    <r>
      <t>b</t>
    </r>
    <r>
      <rPr>
        <sz val="8"/>
        <rFont val="Arial"/>
        <family val="2"/>
      </rPr>
      <t xml:space="preserve">  Únicamente se imparte la carrera de Enfermería.</t>
    </r>
  </si>
  <si>
    <r>
      <t>c</t>
    </r>
    <r>
      <rPr>
        <sz val="8"/>
        <rFont val="Arial"/>
        <family val="2"/>
      </rPr>
      <t xml:space="preserve">  Se imparte en la Escuela Nacional de Música.</t>
    </r>
  </si>
  <si>
    <t>Facultad de Estudios Superiores Iztacala</t>
  </si>
  <si>
    <t>Nivel</t>
  </si>
  <si>
    <t>Plantel / Carrera</t>
  </si>
  <si>
    <t>Nivel / Plantel / Carrera</t>
  </si>
  <si>
    <t>UNAM</t>
  </si>
  <si>
    <r>
      <t>EGRESO DE LICENCIATURA</t>
    </r>
    <r>
      <rPr>
        <b/>
        <vertAlign val="superscript"/>
        <sz val="8"/>
        <rFont val="Arial"/>
        <family val="2"/>
      </rPr>
      <t>a</t>
    </r>
  </si>
  <si>
    <r>
      <t>EGRESO DE TÉCNICO</t>
    </r>
    <r>
      <rPr>
        <b/>
        <vertAlign val="superscript"/>
        <sz val="10"/>
        <rFont val="Arial"/>
        <family val="2"/>
      </rPr>
      <t>a,b</t>
    </r>
  </si>
  <si>
    <t>EGRESO DE BACHILLERATO</t>
  </si>
  <si>
    <t>EGRESO DEL SISTEMA DE UNIVERSIDAD ABIERTA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</si>
</sst>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centerContinuous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NumberFormat="1" applyFont="1" applyAlignment="1" quotePrefix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2">
      <selection activeCell="G29" sqref="G29"/>
    </sheetView>
  </sheetViews>
  <sheetFormatPr defaultColWidth="11.421875" defaultRowHeight="12.75"/>
  <cols>
    <col min="1" max="1" width="20.00390625" style="23" customWidth="1"/>
    <col min="2" max="3" width="9.28125" style="1" customWidth="1"/>
    <col min="4" max="4" width="7.7109375" style="1" customWidth="1"/>
    <col min="5" max="5" width="0.85546875" style="1" customWidth="1"/>
    <col min="6" max="16384" width="11.421875" style="1" customWidth="1"/>
  </cols>
  <sheetData>
    <row r="1" spans="1:4" ht="12.75">
      <c r="A1" s="32" t="s">
        <v>127</v>
      </c>
      <c r="B1" s="32"/>
      <c r="C1" s="32"/>
      <c r="D1" s="32"/>
    </row>
    <row r="2" spans="1:4" ht="12.75">
      <c r="A2" s="11" t="s">
        <v>106</v>
      </c>
      <c r="B2" s="12"/>
      <c r="C2" s="12"/>
      <c r="D2" s="12"/>
    </row>
    <row r="3" spans="1:5" ht="12.75" customHeight="1">
      <c r="A3" s="11">
        <v>2000</v>
      </c>
      <c r="B3" s="12"/>
      <c r="C3" s="12"/>
      <c r="D3" s="12"/>
      <c r="E3" s="13"/>
    </row>
    <row r="4" spans="1:5" ht="12.75" customHeight="1">
      <c r="A4" s="14"/>
      <c r="B4" s="12"/>
      <c r="C4" s="12"/>
      <c r="D4" s="12"/>
      <c r="E4" s="12"/>
    </row>
    <row r="5" spans="1:5" ht="9" customHeight="1">
      <c r="A5" s="15"/>
      <c r="B5" s="16"/>
      <c r="C5" s="16"/>
      <c r="D5" s="16"/>
      <c r="E5" s="16"/>
    </row>
    <row r="6" spans="1:5" s="10" customFormat="1" ht="12.75" customHeight="1">
      <c r="A6" s="17" t="s">
        <v>124</v>
      </c>
      <c r="B6" s="18" t="s">
        <v>78</v>
      </c>
      <c r="C6" s="19" t="s">
        <v>79</v>
      </c>
      <c r="D6" s="20" t="s">
        <v>80</v>
      </c>
      <c r="E6" s="21"/>
    </row>
    <row r="7" spans="1:5" ht="9" customHeight="1">
      <c r="A7" s="22"/>
      <c r="B7" s="2"/>
      <c r="C7" s="2"/>
      <c r="D7" s="2"/>
      <c r="E7" s="2"/>
    </row>
    <row r="8" spans="2:3" ht="12.75" customHeight="1">
      <c r="B8" s="23"/>
      <c r="C8" s="23"/>
    </row>
    <row r="9" spans="1:4" ht="12.75" customHeight="1">
      <c r="A9" s="24" t="s">
        <v>86</v>
      </c>
      <c r="B9" s="8">
        <f>7704+127</f>
        <v>7831</v>
      </c>
      <c r="C9" s="8">
        <f>10900+417</f>
        <v>11317</v>
      </c>
      <c r="D9" s="8">
        <f>SUM(B9:C9)</f>
        <v>19148</v>
      </c>
    </row>
    <row r="10" spans="1:4" ht="12.75" customHeight="1">
      <c r="A10" s="24" t="s">
        <v>87</v>
      </c>
      <c r="B10" s="8">
        <f>51+13</f>
        <v>64</v>
      </c>
      <c r="C10" s="8">
        <f>488+251</f>
        <v>739</v>
      </c>
      <c r="D10" s="8">
        <f>SUM(B10:C10)</f>
        <v>803</v>
      </c>
    </row>
    <row r="11" spans="1:4" ht="12.75" customHeight="1">
      <c r="A11" s="24" t="s">
        <v>65</v>
      </c>
      <c r="B11" s="8">
        <f>4114+3976</f>
        <v>8090</v>
      </c>
      <c r="C11" s="8">
        <f>5124+5280</f>
        <v>10404</v>
      </c>
      <c r="D11" s="8">
        <f>SUM(B11:C11)</f>
        <v>18494</v>
      </c>
    </row>
    <row r="12" spans="1:5" ht="12.75" customHeight="1">
      <c r="A12" s="2"/>
      <c r="B12" s="9"/>
      <c r="C12" s="9"/>
      <c r="D12" s="9"/>
      <c r="E12" s="2"/>
    </row>
    <row r="13" spans="1:4" ht="9" customHeight="1">
      <c r="A13" s="1"/>
      <c r="B13" s="8"/>
      <c r="C13" s="8"/>
      <c r="D13" s="8"/>
    </row>
    <row r="14" spans="1:4" ht="12.75" customHeight="1">
      <c r="A14" s="1" t="s">
        <v>82</v>
      </c>
      <c r="B14" s="8">
        <f>SUM(B9:B13)</f>
        <v>15985</v>
      </c>
      <c r="C14" s="8">
        <f>SUM(C9:C13)</f>
        <v>22460</v>
      </c>
      <c r="D14" s="8">
        <f>SUM(D9:D13)</f>
        <v>38445</v>
      </c>
    </row>
    <row r="15" spans="1:5" ht="9" customHeight="1">
      <c r="A15" s="2"/>
      <c r="B15" s="2"/>
      <c r="C15" s="2"/>
      <c r="D15" s="2"/>
      <c r="E15" s="2"/>
    </row>
    <row r="16" spans="1:5" ht="12.75" customHeight="1">
      <c r="A16" s="25"/>
      <c r="B16" s="26"/>
      <c r="C16" s="26"/>
      <c r="D16" s="26"/>
      <c r="E16" s="26"/>
    </row>
    <row r="17" ht="12.75">
      <c r="A17" s="10" t="s">
        <v>81</v>
      </c>
    </row>
    <row r="19" spans="1:4" ht="12.75">
      <c r="A19" s="1"/>
      <c r="D19" s="8"/>
    </row>
    <row r="20" spans="1:4" ht="12.75">
      <c r="A20" s="1"/>
      <c r="D20" s="8"/>
    </row>
    <row r="21" spans="1:4" ht="12.75">
      <c r="A21" s="1"/>
      <c r="D21" s="8"/>
    </row>
    <row r="22" spans="1:4" ht="12.75">
      <c r="A22" s="1"/>
      <c r="B22" s="8"/>
      <c r="C22" s="8"/>
      <c r="D22" s="8"/>
    </row>
    <row r="24" ht="9.75" customHeight="1"/>
    <row r="25" ht="9.75" customHeight="1"/>
    <row r="26" ht="9.75" customHeight="1"/>
  </sheetData>
  <mergeCells count="1"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0"/>
  <sheetViews>
    <sheetView zoomScale="75" zoomScaleNormal="75" workbookViewId="0" topLeftCell="A1">
      <selection activeCell="A3" sqref="A3:F3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34" t="s">
        <v>127</v>
      </c>
      <c r="B1" s="34"/>
      <c r="C1" s="34"/>
      <c r="D1" s="34"/>
      <c r="E1" s="34"/>
      <c r="F1" s="34"/>
    </row>
    <row r="2" spans="1:6" ht="12.75">
      <c r="A2" s="33" t="s">
        <v>128</v>
      </c>
      <c r="B2" s="33"/>
      <c r="C2" s="33"/>
      <c r="D2" s="33"/>
      <c r="E2" s="33"/>
      <c r="F2" s="33"/>
    </row>
    <row r="3" spans="1:6" ht="12.75">
      <c r="A3" s="34">
        <v>2000</v>
      </c>
      <c r="B3" s="34"/>
      <c r="C3" s="34"/>
      <c r="D3" s="34"/>
      <c r="E3" s="34"/>
      <c r="F3" s="34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125</v>
      </c>
      <c r="C6" s="3" t="s">
        <v>78</v>
      </c>
      <c r="D6" s="3" t="s">
        <v>79</v>
      </c>
      <c r="E6" s="3" t="s">
        <v>80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6" ht="12" customHeight="1">
      <c r="A9" s="1" t="s">
        <v>0</v>
      </c>
      <c r="C9" s="8">
        <f>SUM(C10:C13)</f>
        <v>200</v>
      </c>
      <c r="D9" s="8">
        <f>SUM(D10:D13)</f>
        <v>134</v>
      </c>
      <c r="E9" s="8">
        <f>SUM(E10:E13)</f>
        <v>334</v>
      </c>
      <c r="F9" s="8"/>
    </row>
    <row r="10" spans="2:10" ht="12" customHeight="1">
      <c r="B10" s="1" t="s">
        <v>1</v>
      </c>
      <c r="C10" s="29">
        <v>183</v>
      </c>
      <c r="D10" s="29">
        <v>117</v>
      </c>
      <c r="E10" s="29">
        <v>300</v>
      </c>
      <c r="F10" s="8"/>
      <c r="G10" s="28"/>
      <c r="H10" s="28"/>
      <c r="I10" s="28"/>
      <c r="J10" s="28"/>
    </row>
    <row r="11" spans="2:10" ht="12" customHeight="1">
      <c r="B11" s="1" t="s">
        <v>109</v>
      </c>
      <c r="C11" s="29">
        <v>6</v>
      </c>
      <c r="D11" s="29">
        <v>5</v>
      </c>
      <c r="E11" s="29">
        <v>11</v>
      </c>
      <c r="F11" s="8"/>
      <c r="G11" s="28"/>
      <c r="H11" s="28"/>
      <c r="I11" s="28"/>
      <c r="J11" s="28"/>
    </row>
    <row r="12" spans="2:10" ht="12" customHeight="1">
      <c r="B12" s="1" t="s">
        <v>2</v>
      </c>
      <c r="C12" s="29">
        <v>10</v>
      </c>
      <c r="D12" s="29">
        <v>11</v>
      </c>
      <c r="E12" s="29">
        <v>21</v>
      </c>
      <c r="F12" s="8"/>
      <c r="G12" s="28"/>
      <c r="H12" s="28"/>
      <c r="I12" s="28"/>
      <c r="J12" s="28"/>
    </row>
    <row r="13" spans="2:10" ht="12" customHeight="1">
      <c r="B13" s="1" t="s">
        <v>3</v>
      </c>
      <c r="C13" s="29">
        <v>1</v>
      </c>
      <c r="D13" s="29">
        <v>1</v>
      </c>
      <c r="E13" s="29">
        <v>2</v>
      </c>
      <c r="F13" s="8"/>
      <c r="G13" s="28"/>
      <c r="H13" s="28"/>
      <c r="I13" s="28"/>
      <c r="J13" s="28"/>
    </row>
    <row r="14" spans="3:6" ht="12" customHeight="1">
      <c r="C14" s="8"/>
      <c r="D14" s="8"/>
      <c r="E14" s="8"/>
      <c r="F14" s="8"/>
    </row>
    <row r="15" spans="1:6" ht="12" customHeight="1">
      <c r="A15" s="1" t="s">
        <v>4</v>
      </c>
      <c r="C15" s="8">
        <f>SUM(C16:C18)</f>
        <v>169</v>
      </c>
      <c r="D15" s="8">
        <f>SUM(D16:D18)</f>
        <v>302</v>
      </c>
      <c r="E15" s="8">
        <f>SUM(E16:E18)</f>
        <v>471</v>
      </c>
      <c r="F15" s="8"/>
    </row>
    <row r="16" spans="2:10" ht="12" customHeight="1">
      <c r="B16" s="1" t="s">
        <v>5</v>
      </c>
      <c r="C16" s="29">
        <v>43</v>
      </c>
      <c r="D16" s="29">
        <v>50</v>
      </c>
      <c r="E16" s="29">
        <v>93</v>
      </c>
      <c r="F16" s="8"/>
      <c r="G16" s="28"/>
      <c r="H16" s="28"/>
      <c r="I16" s="28"/>
      <c r="J16" s="28"/>
    </row>
    <row r="17" spans="2:10" ht="12" customHeight="1">
      <c r="B17" s="1" t="s">
        <v>108</v>
      </c>
      <c r="C17" s="29">
        <v>46</v>
      </c>
      <c r="D17" s="29">
        <v>134</v>
      </c>
      <c r="E17" s="29">
        <v>180</v>
      </c>
      <c r="F17" s="8"/>
      <c r="G17" s="28"/>
      <c r="H17" s="28"/>
      <c r="I17" s="28"/>
      <c r="J17" s="28"/>
    </row>
    <row r="18" spans="2:10" ht="12" customHeight="1">
      <c r="B18" s="1" t="s">
        <v>6</v>
      </c>
      <c r="C18" s="29">
        <v>80</v>
      </c>
      <c r="D18" s="29">
        <v>118</v>
      </c>
      <c r="E18" s="29">
        <v>198</v>
      </c>
      <c r="F18" s="8"/>
      <c r="G18" s="28"/>
      <c r="H18" s="28"/>
      <c r="I18" s="28"/>
      <c r="J18" s="28"/>
    </row>
    <row r="19" spans="3:6" ht="12" customHeight="1">
      <c r="C19" s="8"/>
      <c r="D19" s="8"/>
      <c r="E19" s="8"/>
      <c r="F19" s="8"/>
    </row>
    <row r="20" spans="1:6" ht="12" customHeight="1">
      <c r="A20" s="1" t="s">
        <v>7</v>
      </c>
      <c r="C20" s="8">
        <f>SUM(C21:C25)</f>
        <v>304</v>
      </c>
      <c r="D20" s="8">
        <f>SUM(D21:D25)</f>
        <v>334</v>
      </c>
      <c r="E20" s="8">
        <f>SUM(E21:E25)</f>
        <v>638</v>
      </c>
      <c r="F20" s="8"/>
    </row>
    <row r="21" spans="2:10" ht="12" customHeight="1">
      <c r="B21" s="1" t="s">
        <v>8</v>
      </c>
      <c r="C21" s="29">
        <v>96</v>
      </c>
      <c r="D21" s="29">
        <v>119</v>
      </c>
      <c r="E21" s="29">
        <v>215</v>
      </c>
      <c r="F21" s="8"/>
      <c r="G21" s="28"/>
      <c r="H21" s="28"/>
      <c r="I21" s="28"/>
      <c r="J21" s="28"/>
    </row>
    <row r="22" spans="2:10" ht="12" customHeight="1">
      <c r="B22" s="1" t="s">
        <v>12</v>
      </c>
      <c r="C22" s="29">
        <v>114</v>
      </c>
      <c r="D22" s="29">
        <v>172</v>
      </c>
      <c r="E22" s="29">
        <v>286</v>
      </c>
      <c r="F22" s="8"/>
      <c r="G22" s="28"/>
      <c r="H22" s="28"/>
      <c r="I22" s="28"/>
      <c r="J22" s="28"/>
    </row>
    <row r="23" spans="2:10" ht="12" customHeight="1">
      <c r="B23" s="1" t="s">
        <v>9</v>
      </c>
      <c r="C23" s="29">
        <v>6</v>
      </c>
      <c r="D23" s="29">
        <v>5</v>
      </c>
      <c r="E23" s="29">
        <v>11</v>
      </c>
      <c r="F23" s="8"/>
      <c r="G23" s="28"/>
      <c r="H23" s="28"/>
      <c r="I23" s="28"/>
      <c r="J23" s="28"/>
    </row>
    <row r="24" spans="2:10" ht="12" customHeight="1">
      <c r="B24" s="1" t="s">
        <v>10</v>
      </c>
      <c r="C24" s="29">
        <v>48</v>
      </c>
      <c r="D24" s="29">
        <v>20</v>
      </c>
      <c r="E24" s="29">
        <v>68</v>
      </c>
      <c r="F24" s="8"/>
      <c r="G24" s="28"/>
      <c r="H24" s="28"/>
      <c r="I24" s="28"/>
      <c r="J24" s="28"/>
    </row>
    <row r="25" spans="2:10" ht="12" customHeight="1">
      <c r="B25" s="1" t="s">
        <v>11</v>
      </c>
      <c r="C25" s="29">
        <v>40</v>
      </c>
      <c r="D25" s="29">
        <v>18</v>
      </c>
      <c r="E25" s="29">
        <v>58</v>
      </c>
      <c r="F25" s="8"/>
      <c r="G25" s="28"/>
      <c r="H25" s="28"/>
      <c r="I25" s="28"/>
      <c r="J25" s="28"/>
    </row>
    <row r="26" spans="3:6" ht="12" customHeight="1">
      <c r="C26" s="8"/>
      <c r="D26" s="8"/>
      <c r="E26" s="8"/>
      <c r="F26" s="8"/>
    </row>
    <row r="27" spans="1:6" ht="12" customHeight="1">
      <c r="A27" s="1" t="s">
        <v>13</v>
      </c>
      <c r="C27" s="8">
        <f>SUM(C28:C31)</f>
        <v>503</v>
      </c>
      <c r="D27" s="8">
        <f>SUM(D28:D31)</f>
        <v>846</v>
      </c>
      <c r="E27" s="8">
        <f>SUM(E28:E31)</f>
        <v>1349</v>
      </c>
      <c r="F27" s="8"/>
    </row>
    <row r="28" spans="2:10" ht="12" customHeight="1">
      <c r="B28" s="1" t="s">
        <v>14</v>
      </c>
      <c r="C28" s="29">
        <v>208</v>
      </c>
      <c r="D28" s="29">
        <v>460</v>
      </c>
      <c r="E28" s="29">
        <f>SUM(C28:D28)</f>
        <v>668</v>
      </c>
      <c r="F28" s="8"/>
      <c r="G28" s="28"/>
      <c r="H28" s="28"/>
      <c r="I28" s="28"/>
      <c r="J28" s="28"/>
    </row>
    <row r="29" spans="2:10" ht="12" customHeight="1">
      <c r="B29" s="1" t="s">
        <v>15</v>
      </c>
      <c r="C29" s="29">
        <v>173</v>
      </c>
      <c r="D29" s="29">
        <v>122</v>
      </c>
      <c r="E29" s="29">
        <f>SUM(C29:D29)</f>
        <v>295</v>
      </c>
      <c r="F29" s="8"/>
      <c r="G29" s="28"/>
      <c r="H29" s="28"/>
      <c r="I29" s="28"/>
      <c r="J29" s="28"/>
    </row>
    <row r="30" spans="2:10" ht="12" customHeight="1">
      <c r="B30" s="1" t="s">
        <v>16</v>
      </c>
      <c r="C30" s="29">
        <v>81</v>
      </c>
      <c r="D30" s="29">
        <v>216</v>
      </c>
      <c r="E30" s="29">
        <f>SUM(C30:D30)</f>
        <v>297</v>
      </c>
      <c r="F30" s="8"/>
      <c r="G30" s="28"/>
      <c r="H30" s="28"/>
      <c r="I30" s="28"/>
      <c r="J30" s="28"/>
    </row>
    <row r="31" spans="2:10" ht="12" customHeight="1">
      <c r="B31" s="1" t="s">
        <v>17</v>
      </c>
      <c r="C31" s="29">
        <v>41</v>
      </c>
      <c r="D31" s="29">
        <v>48</v>
      </c>
      <c r="E31" s="29">
        <f>SUM(C31:D31)</f>
        <v>89</v>
      </c>
      <c r="F31" s="8"/>
      <c r="G31" s="28"/>
      <c r="H31" s="28"/>
      <c r="I31" s="28"/>
      <c r="J31" s="28"/>
    </row>
    <row r="32" spans="3:6" ht="12" customHeight="1">
      <c r="C32" s="8"/>
      <c r="D32" s="8"/>
      <c r="E32" s="8"/>
      <c r="F32" s="8"/>
    </row>
    <row r="33" spans="1:6" ht="12" customHeight="1">
      <c r="A33" s="1" t="s">
        <v>22</v>
      </c>
      <c r="C33" s="8">
        <f>SUM(C34:C36)</f>
        <v>898</v>
      </c>
      <c r="D33" s="8">
        <f>SUM(D34:D36)</f>
        <v>1611</v>
      </c>
      <c r="E33" s="8">
        <f>SUM(E34:E36)</f>
        <v>2509</v>
      </c>
      <c r="F33" s="8"/>
    </row>
    <row r="34" spans="2:10" ht="12" customHeight="1">
      <c r="B34" s="1" t="s">
        <v>23</v>
      </c>
      <c r="C34" s="29">
        <v>243</v>
      </c>
      <c r="D34" s="29">
        <v>530</v>
      </c>
      <c r="E34" s="29">
        <v>773</v>
      </c>
      <c r="F34" s="8"/>
      <c r="G34" s="28"/>
      <c r="H34" s="28"/>
      <c r="I34" s="28"/>
      <c r="J34" s="28"/>
    </row>
    <row r="35" spans="2:10" ht="12" customHeight="1">
      <c r="B35" s="1" t="s">
        <v>24</v>
      </c>
      <c r="C35" s="29">
        <v>604</v>
      </c>
      <c r="D35" s="29">
        <v>1040</v>
      </c>
      <c r="E35" s="29">
        <v>1644</v>
      </c>
      <c r="F35" s="8"/>
      <c r="G35" s="28"/>
      <c r="H35" s="28"/>
      <c r="I35" s="28"/>
      <c r="J35" s="28"/>
    </row>
    <row r="36" spans="2:10" ht="12" customHeight="1">
      <c r="B36" s="1" t="s">
        <v>25</v>
      </c>
      <c r="C36" s="29">
        <v>51</v>
      </c>
      <c r="D36" s="29">
        <v>41</v>
      </c>
      <c r="E36" s="29">
        <v>92</v>
      </c>
      <c r="F36" s="8"/>
      <c r="G36" s="28"/>
      <c r="H36" s="28"/>
      <c r="I36" s="28"/>
      <c r="J36" s="28"/>
    </row>
    <row r="37" spans="3:6" ht="12" customHeight="1">
      <c r="C37" s="8"/>
      <c r="D37" s="8"/>
      <c r="E37" s="8"/>
      <c r="F37" s="8"/>
    </row>
    <row r="38" spans="1:6" ht="12" customHeight="1">
      <c r="A38" s="1" t="s">
        <v>26</v>
      </c>
      <c r="C38" s="8">
        <f>SUM(C39)</f>
        <v>510</v>
      </c>
      <c r="D38" s="8">
        <f>SUM(D39)</f>
        <v>707</v>
      </c>
      <c r="E38" s="8">
        <f>SUM(E39)</f>
        <v>1217</v>
      </c>
      <c r="F38" s="8"/>
    </row>
    <row r="39" spans="2:6" ht="12" customHeight="1">
      <c r="B39" s="1" t="s">
        <v>27</v>
      </c>
      <c r="C39" s="29">
        <v>510</v>
      </c>
      <c r="D39" s="29">
        <v>707</v>
      </c>
      <c r="E39" s="29">
        <v>1217</v>
      </c>
      <c r="F39" s="8"/>
    </row>
    <row r="40" spans="1:6" ht="12" customHeight="1">
      <c r="A40" s="5"/>
      <c r="C40" s="8"/>
      <c r="D40" s="8"/>
      <c r="E40" s="8"/>
      <c r="F40" s="8"/>
    </row>
    <row r="41" spans="1:6" ht="12" customHeight="1">
      <c r="A41" s="1" t="s">
        <v>28</v>
      </c>
      <c r="C41" s="8">
        <f>SUM(C42)</f>
        <v>161</v>
      </c>
      <c r="D41" s="8">
        <f>SUM(D42)</f>
        <v>95</v>
      </c>
      <c r="E41" s="8">
        <f>SUM(E42)</f>
        <v>256</v>
      </c>
      <c r="F41" s="8"/>
    </row>
    <row r="42" spans="2:6" ht="12" customHeight="1">
      <c r="B42" s="1" t="s">
        <v>29</v>
      </c>
      <c r="C42" s="29">
        <v>161</v>
      </c>
      <c r="D42" s="29">
        <v>95</v>
      </c>
      <c r="E42" s="29">
        <v>256</v>
      </c>
      <c r="F42" s="8"/>
    </row>
    <row r="43" spans="3:6" ht="12" customHeight="1">
      <c r="C43" s="8"/>
      <c r="D43" s="8"/>
      <c r="E43" s="8"/>
      <c r="F43" s="8"/>
    </row>
    <row r="44" spans="1:6" ht="12" customHeight="1">
      <c r="A44" s="1" t="s">
        <v>30</v>
      </c>
      <c r="C44" s="8">
        <f>SUM(C45)</f>
        <v>80</v>
      </c>
      <c r="D44" s="8">
        <f>SUM(D45)</f>
        <v>259</v>
      </c>
      <c r="E44" s="8">
        <f>SUM(E45)</f>
        <v>339</v>
      </c>
      <c r="F44" s="8"/>
    </row>
    <row r="45" spans="2:6" ht="12" customHeight="1">
      <c r="B45" s="1" t="s">
        <v>31</v>
      </c>
      <c r="C45" s="29">
        <v>80</v>
      </c>
      <c r="D45" s="29">
        <v>259</v>
      </c>
      <c r="E45" s="29">
        <v>339</v>
      </c>
      <c r="F45" s="8"/>
    </row>
    <row r="46" spans="3:6" ht="12" customHeight="1">
      <c r="C46" s="8"/>
      <c r="D46" s="8"/>
      <c r="E46" s="8"/>
      <c r="F46" s="8"/>
    </row>
    <row r="47" spans="3:6" ht="12" customHeight="1">
      <c r="C47" s="8"/>
      <c r="D47" s="8"/>
      <c r="E47" s="8"/>
      <c r="F47" s="8"/>
    </row>
    <row r="48" spans="3:6" ht="12" customHeight="1">
      <c r="C48" s="8"/>
      <c r="D48" s="8"/>
      <c r="E48" s="8"/>
      <c r="F48" s="8"/>
    </row>
    <row r="49" spans="3:6" ht="12" customHeight="1">
      <c r="C49" s="8"/>
      <c r="D49" s="8"/>
      <c r="E49" s="8"/>
      <c r="F49" s="8"/>
    </row>
    <row r="50" spans="1:6" ht="12" customHeight="1">
      <c r="A50" s="6" t="s">
        <v>107</v>
      </c>
      <c r="C50" s="8"/>
      <c r="D50" s="8"/>
      <c r="E50" s="8"/>
      <c r="F50" s="8"/>
    </row>
    <row r="51" spans="1:10" ht="12" customHeight="1">
      <c r="A51" s="7"/>
      <c r="C51" s="8"/>
      <c r="D51" s="8"/>
      <c r="E51" s="8"/>
      <c r="F51" s="8"/>
      <c r="J51" s="6"/>
    </row>
    <row r="52" spans="3:10" ht="12" customHeight="1">
      <c r="C52" s="8"/>
      <c r="D52" s="8"/>
      <c r="E52" s="8"/>
      <c r="F52" s="8"/>
      <c r="J52" s="6"/>
    </row>
    <row r="53" spans="1:6" ht="12" customHeight="1">
      <c r="A53" s="1" t="s">
        <v>33</v>
      </c>
      <c r="C53" s="8">
        <f>SUM(C54:C65)</f>
        <v>135</v>
      </c>
      <c r="D53" s="8">
        <f>SUM(D54:D65)</f>
        <v>444</v>
      </c>
      <c r="E53" s="8">
        <f>SUM(E54:E65)</f>
        <v>579</v>
      </c>
      <c r="F53" s="8"/>
    </row>
    <row r="54" spans="2:10" ht="12" customHeight="1">
      <c r="B54" s="1" t="s">
        <v>35</v>
      </c>
      <c r="C54" s="29">
        <v>1</v>
      </c>
      <c r="D54" s="29">
        <v>5</v>
      </c>
      <c r="E54" s="29">
        <v>6</v>
      </c>
      <c r="F54" s="8"/>
      <c r="G54" s="28"/>
      <c r="H54" s="28"/>
      <c r="I54" s="28"/>
      <c r="J54" s="28"/>
    </row>
    <row r="55" spans="2:10" ht="12" customHeight="1">
      <c r="B55" s="1" t="s">
        <v>36</v>
      </c>
      <c r="C55" s="29">
        <v>13</v>
      </c>
      <c r="D55" s="29">
        <v>19</v>
      </c>
      <c r="E55" s="29">
        <v>32</v>
      </c>
      <c r="F55" s="8"/>
      <c r="G55" s="28"/>
      <c r="H55" s="28"/>
      <c r="I55" s="28"/>
      <c r="J55" s="28"/>
    </row>
    <row r="56" spans="2:10" ht="12" customHeight="1">
      <c r="B56" s="1" t="s">
        <v>37</v>
      </c>
      <c r="C56" s="29">
        <v>13</v>
      </c>
      <c r="D56" s="29">
        <v>9</v>
      </c>
      <c r="E56" s="29">
        <v>22</v>
      </c>
      <c r="F56" s="8"/>
      <c r="G56" s="28"/>
      <c r="H56" s="28"/>
      <c r="I56" s="28"/>
      <c r="J56" s="28"/>
    </row>
    <row r="57" spans="2:10" ht="12" customHeight="1">
      <c r="B57" s="1" t="s">
        <v>34</v>
      </c>
      <c r="C57" s="29">
        <v>28</v>
      </c>
      <c r="D57" s="29">
        <v>22</v>
      </c>
      <c r="E57" s="29">
        <v>50</v>
      </c>
      <c r="F57" s="8"/>
      <c r="G57" s="28"/>
      <c r="H57" s="28"/>
      <c r="I57" s="28"/>
      <c r="J57" s="28"/>
    </row>
    <row r="58" spans="2:10" ht="12" customHeight="1">
      <c r="B58" s="1" t="s">
        <v>38</v>
      </c>
      <c r="C58" s="29">
        <v>24</v>
      </c>
      <c r="D58" s="29">
        <v>55</v>
      </c>
      <c r="E58" s="29">
        <v>79</v>
      </c>
      <c r="F58" s="8"/>
      <c r="G58" s="28"/>
      <c r="H58" s="28"/>
      <c r="I58" s="28"/>
      <c r="J58" s="28"/>
    </row>
    <row r="59" spans="2:10" ht="12" customHeight="1">
      <c r="B59" s="28" t="s">
        <v>111</v>
      </c>
      <c r="C59" s="29">
        <v>0</v>
      </c>
      <c r="D59" s="29">
        <v>2</v>
      </c>
      <c r="E59" s="29">
        <v>2</v>
      </c>
      <c r="F59" s="8"/>
      <c r="G59" s="28"/>
      <c r="H59" s="28"/>
      <c r="I59" s="28"/>
      <c r="J59" s="28"/>
    </row>
    <row r="60" spans="2:10" ht="12" customHeight="1">
      <c r="B60" s="1" t="s">
        <v>110</v>
      </c>
      <c r="C60" s="29">
        <v>1</v>
      </c>
      <c r="D60" s="29">
        <v>7</v>
      </c>
      <c r="E60" s="29">
        <v>8</v>
      </c>
      <c r="F60" s="8"/>
      <c r="G60" s="28"/>
      <c r="H60" s="28"/>
      <c r="I60" s="28"/>
      <c r="J60" s="28"/>
    </row>
    <row r="61" spans="2:10" ht="12" customHeight="1">
      <c r="B61" s="28" t="s">
        <v>112</v>
      </c>
      <c r="C61" s="29">
        <v>0</v>
      </c>
      <c r="D61" s="29">
        <v>1</v>
      </c>
      <c r="E61" s="29">
        <v>1</v>
      </c>
      <c r="F61" s="8"/>
      <c r="G61" s="28"/>
      <c r="H61" s="28"/>
      <c r="I61" s="28"/>
      <c r="J61" s="28"/>
    </row>
    <row r="62" spans="2:10" ht="12" customHeight="1">
      <c r="B62" s="1" t="s">
        <v>39</v>
      </c>
      <c r="C62" s="29">
        <v>29</v>
      </c>
      <c r="D62" s="29">
        <v>44</v>
      </c>
      <c r="E62" s="29">
        <v>73</v>
      </c>
      <c r="F62" s="8"/>
      <c r="G62" s="28"/>
      <c r="H62" s="28"/>
      <c r="I62" s="28"/>
      <c r="J62" s="28"/>
    </row>
    <row r="63" spans="2:10" ht="12" customHeight="1">
      <c r="B63" s="1" t="s">
        <v>40</v>
      </c>
      <c r="C63" s="29">
        <v>1</v>
      </c>
      <c r="D63" s="29">
        <v>1</v>
      </c>
      <c r="E63" s="29">
        <v>2</v>
      </c>
      <c r="F63" s="8"/>
      <c r="G63" s="28"/>
      <c r="H63" s="28"/>
      <c r="I63" s="28"/>
      <c r="J63" s="28"/>
    </row>
    <row r="64" spans="2:10" ht="12" customHeight="1">
      <c r="B64" s="1" t="s">
        <v>41</v>
      </c>
      <c r="C64" s="29">
        <v>12</v>
      </c>
      <c r="D64" s="29">
        <v>30</v>
      </c>
      <c r="E64" s="29">
        <v>42</v>
      </c>
      <c r="F64" s="8"/>
      <c r="G64" s="28"/>
      <c r="H64" s="28"/>
      <c r="I64" s="28"/>
      <c r="J64" s="28"/>
    </row>
    <row r="65" spans="2:10" ht="12" customHeight="1">
      <c r="B65" s="1" t="s">
        <v>42</v>
      </c>
      <c r="C65" s="29">
        <v>13</v>
      </c>
      <c r="D65" s="29">
        <v>249</v>
      </c>
      <c r="E65" s="29">
        <v>262</v>
      </c>
      <c r="F65" s="8"/>
      <c r="G65" s="28"/>
      <c r="H65" s="28"/>
      <c r="I65" s="28"/>
      <c r="J65" s="28"/>
    </row>
    <row r="66" spans="3:6" ht="12" customHeight="1">
      <c r="C66" s="8"/>
      <c r="D66" s="8"/>
      <c r="E66" s="8"/>
      <c r="F66" s="8"/>
    </row>
    <row r="67" spans="1:6" ht="12" customHeight="1">
      <c r="A67" s="1" t="s">
        <v>43</v>
      </c>
      <c r="C67" s="8">
        <f>SUM(C68:C78)</f>
        <v>258</v>
      </c>
      <c r="D67" s="8">
        <f>SUM(D68:D78)</f>
        <v>72</v>
      </c>
      <c r="E67" s="8">
        <f>SUM(E68:E78)</f>
        <v>330</v>
      </c>
      <c r="F67" s="8"/>
    </row>
    <row r="68" spans="2:10" ht="12" customHeight="1">
      <c r="B68" s="28" t="s">
        <v>44</v>
      </c>
      <c r="C68" s="29">
        <v>81</v>
      </c>
      <c r="D68" s="29">
        <v>17</v>
      </c>
      <c r="E68" s="29">
        <v>98</v>
      </c>
      <c r="F68" s="8"/>
      <c r="G68" s="28"/>
      <c r="H68" s="28"/>
      <c r="I68" s="28"/>
      <c r="J68" s="28"/>
    </row>
    <row r="69" spans="2:10" ht="12" customHeight="1">
      <c r="B69" s="28" t="s">
        <v>113</v>
      </c>
      <c r="C69" s="29">
        <v>5</v>
      </c>
      <c r="D69" s="29">
        <v>0</v>
      </c>
      <c r="E69" s="29">
        <v>5</v>
      </c>
      <c r="F69" s="8"/>
      <c r="G69" s="28"/>
      <c r="H69" s="28"/>
      <c r="I69" s="28"/>
      <c r="J69" s="28"/>
    </row>
    <row r="70" spans="2:10" ht="12" customHeight="1">
      <c r="B70" s="28" t="s">
        <v>45</v>
      </c>
      <c r="C70" s="29">
        <v>40</v>
      </c>
      <c r="D70" s="29">
        <v>19</v>
      </c>
      <c r="E70" s="29">
        <v>59</v>
      </c>
      <c r="F70" s="8"/>
      <c r="G70" s="28"/>
      <c r="H70" s="28"/>
      <c r="I70" s="28"/>
      <c r="J70" s="28"/>
    </row>
    <row r="71" spans="2:10" ht="12" customHeight="1">
      <c r="B71" s="28" t="s">
        <v>46</v>
      </c>
      <c r="C71" s="29">
        <v>18</v>
      </c>
      <c r="D71" s="29">
        <v>9</v>
      </c>
      <c r="E71" s="29">
        <v>27</v>
      </c>
      <c r="F71" s="8"/>
      <c r="G71" s="28"/>
      <c r="H71" s="28"/>
      <c r="I71" s="28"/>
      <c r="J71" s="28"/>
    </row>
    <row r="72" spans="2:10" ht="12" customHeight="1">
      <c r="B72" s="28" t="s">
        <v>47</v>
      </c>
      <c r="C72" s="29">
        <v>5</v>
      </c>
      <c r="D72" s="29">
        <v>2</v>
      </c>
      <c r="E72" s="29">
        <v>7</v>
      </c>
      <c r="F72" s="8"/>
      <c r="G72" s="28"/>
      <c r="H72" s="28"/>
      <c r="I72" s="28"/>
      <c r="J72" s="28"/>
    </row>
    <row r="73" spans="2:10" ht="12" customHeight="1">
      <c r="B73" s="28" t="s">
        <v>114</v>
      </c>
      <c r="C73" s="29">
        <v>3</v>
      </c>
      <c r="D73" s="29">
        <v>3</v>
      </c>
      <c r="E73" s="29">
        <v>6</v>
      </c>
      <c r="F73" s="8"/>
      <c r="G73" s="28"/>
      <c r="H73" s="28"/>
      <c r="I73" s="28"/>
      <c r="J73" s="28"/>
    </row>
    <row r="74" spans="2:10" ht="12" customHeight="1">
      <c r="B74" s="28" t="s">
        <v>115</v>
      </c>
      <c r="C74" s="29">
        <v>20</v>
      </c>
      <c r="D74" s="29">
        <v>7</v>
      </c>
      <c r="E74" s="29">
        <v>27</v>
      </c>
      <c r="F74" s="8"/>
      <c r="G74" s="28"/>
      <c r="H74" s="28"/>
      <c r="I74" s="28"/>
      <c r="J74" s="28"/>
    </row>
    <row r="75" spans="2:10" ht="12" customHeight="1">
      <c r="B75" s="28" t="s">
        <v>116</v>
      </c>
      <c r="C75" s="29">
        <v>11</v>
      </c>
      <c r="D75" s="29">
        <v>0</v>
      </c>
      <c r="E75" s="29">
        <v>11</v>
      </c>
      <c r="F75" s="8"/>
      <c r="G75" s="28"/>
      <c r="H75" s="28"/>
      <c r="I75" s="28"/>
      <c r="J75" s="28"/>
    </row>
    <row r="76" spans="2:10" ht="12" customHeight="1">
      <c r="B76" s="28" t="s">
        <v>48</v>
      </c>
      <c r="C76" s="29">
        <v>64</v>
      </c>
      <c r="D76" s="29">
        <v>11</v>
      </c>
      <c r="E76" s="29">
        <v>75</v>
      </c>
      <c r="F76" s="8"/>
      <c r="G76" s="28"/>
      <c r="H76" s="28"/>
      <c r="I76" s="28"/>
      <c r="J76" s="28"/>
    </row>
    <row r="77" spans="2:10" ht="12" customHeight="1">
      <c r="B77" s="28" t="s">
        <v>117</v>
      </c>
      <c r="C77" s="29">
        <v>9</v>
      </c>
      <c r="D77" s="29">
        <v>3</v>
      </c>
      <c r="E77" s="29">
        <v>12</v>
      </c>
      <c r="F77" s="8"/>
      <c r="G77" s="28"/>
      <c r="H77" s="28"/>
      <c r="I77" s="28"/>
      <c r="J77" s="28"/>
    </row>
    <row r="78" spans="2:10" ht="12" customHeight="1">
      <c r="B78" s="28" t="s">
        <v>49</v>
      </c>
      <c r="C78" s="29">
        <v>2</v>
      </c>
      <c r="D78" s="29">
        <v>1</v>
      </c>
      <c r="E78" s="29">
        <v>3</v>
      </c>
      <c r="F78" s="8"/>
      <c r="G78" s="28"/>
      <c r="H78" s="28"/>
      <c r="I78" s="28"/>
      <c r="J78" s="28"/>
    </row>
    <row r="79" spans="3:6" ht="12" customHeight="1">
      <c r="C79" s="8"/>
      <c r="D79" s="8"/>
      <c r="E79" s="8"/>
      <c r="F79" s="8"/>
    </row>
    <row r="80" spans="1:6" ht="12" customHeight="1">
      <c r="A80" s="1" t="s">
        <v>50</v>
      </c>
      <c r="C80" s="8">
        <f>SUM(C81:C82)</f>
        <v>532</v>
      </c>
      <c r="D80" s="8">
        <f>SUM(D81:D82)</f>
        <v>805</v>
      </c>
      <c r="E80" s="8">
        <f>SUM(E81:E82)</f>
        <v>1337</v>
      </c>
      <c r="F80" s="8"/>
    </row>
    <row r="81" spans="2:10" ht="12" customHeight="1">
      <c r="B81" s="1" t="s">
        <v>51</v>
      </c>
      <c r="C81" s="29">
        <v>3</v>
      </c>
      <c r="D81" s="29">
        <v>3</v>
      </c>
      <c r="E81" s="29">
        <v>6</v>
      </c>
      <c r="F81" s="8"/>
      <c r="G81" s="28"/>
      <c r="H81" s="28"/>
      <c r="I81" s="28"/>
      <c r="J81" s="28"/>
    </row>
    <row r="82" spans="2:10" ht="12" customHeight="1">
      <c r="B82" s="1" t="s">
        <v>77</v>
      </c>
      <c r="C82" s="29">
        <v>529</v>
      </c>
      <c r="D82" s="29">
        <v>802</v>
      </c>
      <c r="E82" s="29">
        <v>1331</v>
      </c>
      <c r="F82" s="8"/>
      <c r="G82" s="28"/>
      <c r="H82" s="28"/>
      <c r="I82" s="28"/>
      <c r="J82" s="28"/>
    </row>
    <row r="83" spans="3:6" ht="12" customHeight="1">
      <c r="C83" s="8"/>
      <c r="D83" s="8"/>
      <c r="E83" s="8"/>
      <c r="F83" s="8"/>
    </row>
    <row r="84" spans="1:6" ht="12" customHeight="1">
      <c r="A84" s="1" t="s">
        <v>61</v>
      </c>
      <c r="C84" s="8">
        <f>SUM(C85)</f>
        <v>142</v>
      </c>
      <c r="D84" s="8">
        <f>SUM(D85)</f>
        <v>145</v>
      </c>
      <c r="E84" s="8">
        <f>SUM(E85)</f>
        <v>287</v>
      </c>
      <c r="F84" s="8"/>
    </row>
    <row r="85" spans="2:6" ht="12" customHeight="1">
      <c r="B85" s="1" t="s">
        <v>62</v>
      </c>
      <c r="C85" s="8">
        <v>142</v>
      </c>
      <c r="D85" s="8">
        <v>145</v>
      </c>
      <c r="E85" s="8">
        <f>SUM(C85:D85)</f>
        <v>287</v>
      </c>
      <c r="F85" s="8"/>
    </row>
    <row r="86" spans="3:6" ht="12" customHeight="1">
      <c r="C86" s="8"/>
      <c r="D86" s="8"/>
      <c r="E86" s="8"/>
      <c r="F86" s="8"/>
    </row>
    <row r="87" spans="1:6" ht="12" customHeight="1">
      <c r="A87" s="1" t="s">
        <v>52</v>
      </c>
      <c r="C87" s="8">
        <f>SUM(C88:C92)</f>
        <v>23</v>
      </c>
      <c r="D87" s="8">
        <f>SUM(D88:D92)</f>
        <v>11</v>
      </c>
      <c r="E87" s="8">
        <f>SUM(E88:E92)</f>
        <v>34</v>
      </c>
      <c r="F87" s="8"/>
    </row>
    <row r="88" spans="2:10" ht="12" customHeight="1">
      <c r="B88" s="28" t="s">
        <v>118</v>
      </c>
      <c r="C88" s="29">
        <v>2</v>
      </c>
      <c r="D88" s="29">
        <v>0</v>
      </c>
      <c r="E88" s="29">
        <v>2</v>
      </c>
      <c r="F88" s="8"/>
      <c r="H88" s="29"/>
      <c r="I88" s="29"/>
      <c r="J88" s="29"/>
    </row>
    <row r="89" spans="2:10" ht="12" customHeight="1">
      <c r="B89" s="1" t="s">
        <v>53</v>
      </c>
      <c r="C89" s="29">
        <v>4</v>
      </c>
      <c r="D89" s="29">
        <v>0</v>
      </c>
      <c r="E89" s="29">
        <v>4</v>
      </c>
      <c r="F89" s="8"/>
      <c r="G89" s="28"/>
      <c r="H89" s="29"/>
      <c r="I89" s="29"/>
      <c r="J89" s="29"/>
    </row>
    <row r="90" spans="2:10" ht="12" customHeight="1">
      <c r="B90" s="1" t="s">
        <v>54</v>
      </c>
      <c r="C90" s="29">
        <v>1</v>
      </c>
      <c r="D90" s="29">
        <v>4</v>
      </c>
      <c r="E90" s="29">
        <v>5</v>
      </c>
      <c r="F90" s="8"/>
      <c r="G90" s="28"/>
      <c r="H90" s="29"/>
      <c r="I90" s="29"/>
      <c r="J90" s="29"/>
    </row>
    <row r="91" spans="2:10" ht="12" customHeight="1">
      <c r="B91" s="1" t="s">
        <v>55</v>
      </c>
      <c r="C91" s="29">
        <v>11</v>
      </c>
      <c r="D91" s="29">
        <v>6</v>
      </c>
      <c r="E91" s="29">
        <v>17</v>
      </c>
      <c r="F91" s="8"/>
      <c r="G91" s="28"/>
      <c r="H91" s="29"/>
      <c r="I91" s="29"/>
      <c r="J91" s="29"/>
    </row>
    <row r="92" spans="2:10" ht="12" customHeight="1">
      <c r="B92" s="1" t="s">
        <v>56</v>
      </c>
      <c r="C92" s="29">
        <v>5</v>
      </c>
      <c r="D92" s="29">
        <v>1</v>
      </c>
      <c r="E92" s="29">
        <v>6</v>
      </c>
      <c r="F92" s="8"/>
      <c r="G92" s="28"/>
      <c r="H92" s="29"/>
      <c r="I92" s="29"/>
      <c r="J92" s="29"/>
    </row>
    <row r="93" spans="3:6" ht="12" customHeight="1">
      <c r="C93" s="8"/>
      <c r="D93" s="8"/>
      <c r="E93" s="8"/>
      <c r="F93" s="8"/>
    </row>
    <row r="94" spans="1:6" ht="12" customHeight="1">
      <c r="A94" s="1" t="s">
        <v>57</v>
      </c>
      <c r="C94" s="8">
        <f>SUM(C95)</f>
        <v>114</v>
      </c>
      <c r="D94" s="8">
        <f>SUM(D95)</f>
        <v>334</v>
      </c>
      <c r="E94" s="8">
        <f>SUM(E95)</f>
        <v>448</v>
      </c>
      <c r="F94" s="8"/>
    </row>
    <row r="95" spans="2:6" ht="12" customHeight="1">
      <c r="B95" s="1" t="s">
        <v>58</v>
      </c>
      <c r="C95" s="29">
        <v>114</v>
      </c>
      <c r="D95" s="29">
        <v>334</v>
      </c>
      <c r="E95" s="29">
        <v>448</v>
      </c>
      <c r="F95" s="8"/>
    </row>
    <row r="96" spans="3:10" ht="12" customHeight="1">
      <c r="C96" s="8"/>
      <c r="D96" s="8"/>
      <c r="E96" s="8"/>
      <c r="F96" s="8"/>
      <c r="G96" s="28"/>
      <c r="H96" s="28"/>
      <c r="I96" s="28"/>
      <c r="J96" s="28"/>
    </row>
    <row r="97" spans="3:10" ht="12" customHeight="1">
      <c r="C97" s="8"/>
      <c r="D97" s="8"/>
      <c r="E97" s="8"/>
      <c r="F97" s="8"/>
      <c r="G97" s="28"/>
      <c r="H97" s="28"/>
      <c r="I97" s="28"/>
      <c r="J97" s="28"/>
    </row>
    <row r="98" spans="1:10" ht="12" customHeight="1">
      <c r="A98" s="1" t="s">
        <v>63</v>
      </c>
      <c r="C98" s="8">
        <f>SUM(C99)</f>
        <v>101</v>
      </c>
      <c r="D98" s="8">
        <f>SUM(D99)</f>
        <v>572</v>
      </c>
      <c r="E98" s="8">
        <f>SUM(E99)</f>
        <v>673</v>
      </c>
      <c r="F98" s="8"/>
      <c r="G98" s="28"/>
      <c r="H98" s="28"/>
      <c r="I98" s="28"/>
      <c r="J98" s="28"/>
    </row>
    <row r="99" spans="2:10" ht="12" customHeight="1">
      <c r="B99" s="1" t="s">
        <v>64</v>
      </c>
      <c r="C99" s="29">
        <v>101</v>
      </c>
      <c r="D99" s="29">
        <v>572</v>
      </c>
      <c r="E99" s="29">
        <v>673</v>
      </c>
      <c r="F99" s="8"/>
      <c r="G99" s="28"/>
      <c r="H99" s="28"/>
      <c r="I99" s="28"/>
      <c r="J99" s="28"/>
    </row>
    <row r="100" spans="3:6" ht="12" customHeight="1">
      <c r="C100" s="8"/>
      <c r="D100" s="8"/>
      <c r="E100" s="8"/>
      <c r="F100" s="8"/>
    </row>
    <row r="101" spans="1:6" ht="12" customHeight="1">
      <c r="A101" s="1" t="s">
        <v>18</v>
      </c>
      <c r="C101" s="8">
        <f>SUM(C102:C106)</f>
        <v>200</v>
      </c>
      <c r="D101" s="8">
        <f>SUM(D102:D106)</f>
        <v>254</v>
      </c>
      <c r="E101" s="8">
        <f>SUM(E102:E106)</f>
        <v>454</v>
      </c>
      <c r="F101" s="8"/>
    </row>
    <row r="102" spans="2:6" ht="12" customHeight="1">
      <c r="B102" s="1" t="s">
        <v>19</v>
      </c>
      <c r="C102" s="29">
        <v>99</v>
      </c>
      <c r="D102" s="29">
        <v>58</v>
      </c>
      <c r="E102" s="29">
        <v>157</v>
      </c>
      <c r="F102" s="8"/>
    </row>
    <row r="103" spans="2:6" ht="12" customHeight="1">
      <c r="B103" s="1" t="s">
        <v>20</v>
      </c>
      <c r="C103" s="29">
        <v>12</v>
      </c>
      <c r="D103" s="29">
        <v>3</v>
      </c>
      <c r="E103" s="29">
        <v>15</v>
      </c>
      <c r="F103" s="8"/>
    </row>
    <row r="104" spans="2:6" ht="12" customHeight="1">
      <c r="B104" s="1" t="s">
        <v>21</v>
      </c>
      <c r="C104" s="29">
        <v>15</v>
      </c>
      <c r="D104" s="29">
        <v>19</v>
      </c>
      <c r="E104" s="29">
        <v>34</v>
      </c>
      <c r="F104" s="8"/>
    </row>
    <row r="105" spans="2:6" ht="12" customHeight="1">
      <c r="B105" s="1" t="s">
        <v>88</v>
      </c>
      <c r="C105" s="29">
        <v>23</v>
      </c>
      <c r="D105" s="29">
        <v>63</v>
      </c>
      <c r="E105" s="29">
        <v>86</v>
      </c>
      <c r="F105" s="8"/>
    </row>
    <row r="106" spans="2:6" ht="12" customHeight="1">
      <c r="B106" s="1" t="s">
        <v>89</v>
      </c>
      <c r="C106" s="29">
        <v>51</v>
      </c>
      <c r="D106" s="29">
        <v>111</v>
      </c>
      <c r="E106" s="29">
        <v>162</v>
      </c>
      <c r="F106" s="8"/>
    </row>
    <row r="107" spans="3:6" ht="12" customHeight="1">
      <c r="C107" s="8"/>
      <c r="D107" s="8"/>
      <c r="E107" s="8"/>
      <c r="F107" s="8"/>
    </row>
    <row r="108" spans="1:6" ht="12" customHeight="1">
      <c r="A108" s="1" t="s">
        <v>59</v>
      </c>
      <c r="C108" s="8">
        <f>SUM(C109)</f>
        <v>96</v>
      </c>
      <c r="D108" s="8">
        <f>SUM(D109)</f>
        <v>242</v>
      </c>
      <c r="E108" s="8">
        <f>SUM(E109)</f>
        <v>338</v>
      </c>
      <c r="F108" s="8"/>
    </row>
    <row r="109" spans="2:6" ht="12" customHeight="1">
      <c r="B109" s="1" t="s">
        <v>60</v>
      </c>
      <c r="C109" s="8">
        <v>96</v>
      </c>
      <c r="D109" s="8">
        <v>242</v>
      </c>
      <c r="E109" s="8">
        <f>SUM(C109:D109)</f>
        <v>338</v>
      </c>
      <c r="F109" s="8"/>
    </row>
    <row r="110" spans="3:6" ht="12" customHeight="1">
      <c r="C110" s="8"/>
      <c r="D110" s="8"/>
      <c r="E110" s="8"/>
      <c r="F110" s="8"/>
    </row>
    <row r="111" spans="1:6" ht="12" customHeight="1">
      <c r="A111" s="1" t="s">
        <v>69</v>
      </c>
      <c r="C111" s="8">
        <f>SUM(C112:C127)</f>
        <v>796</v>
      </c>
      <c r="D111" s="8">
        <f>SUM(D112:D127)</f>
        <v>942</v>
      </c>
      <c r="E111" s="8">
        <f>SUM(E112:E127)</f>
        <v>1738</v>
      </c>
      <c r="F111" s="8"/>
    </row>
    <row r="112" spans="2:10" ht="12" customHeight="1">
      <c r="B112" s="1" t="s">
        <v>8</v>
      </c>
      <c r="C112" s="29">
        <v>34</v>
      </c>
      <c r="D112" s="29">
        <v>25</v>
      </c>
      <c r="E112" s="29">
        <v>59</v>
      </c>
      <c r="F112" s="8"/>
      <c r="G112" s="28"/>
      <c r="H112" s="29"/>
      <c r="I112" s="29"/>
      <c r="J112" s="29"/>
    </row>
    <row r="113" spans="2:10" ht="12" customHeight="1">
      <c r="B113" s="1" t="s">
        <v>1</v>
      </c>
      <c r="C113" s="29">
        <v>56</v>
      </c>
      <c r="D113" s="29">
        <v>30</v>
      </c>
      <c r="E113" s="29">
        <v>86</v>
      </c>
      <c r="F113" s="8"/>
      <c r="G113" s="28"/>
      <c r="H113" s="29"/>
      <c r="I113" s="29"/>
      <c r="J113" s="29"/>
    </row>
    <row r="114" spans="2:10" ht="12" customHeight="1">
      <c r="B114" s="1" t="s">
        <v>14</v>
      </c>
      <c r="C114" s="29">
        <v>61</v>
      </c>
      <c r="D114" s="29">
        <v>122</v>
      </c>
      <c r="E114" s="29">
        <v>183</v>
      </c>
      <c r="F114" s="8"/>
      <c r="G114" s="28"/>
      <c r="H114" s="29"/>
      <c r="I114" s="29"/>
      <c r="J114" s="29"/>
    </row>
    <row r="115" spans="2:10" ht="12" customHeight="1">
      <c r="B115" s="1" t="s">
        <v>70</v>
      </c>
      <c r="C115" s="29">
        <v>60</v>
      </c>
      <c r="D115" s="29">
        <v>29</v>
      </c>
      <c r="E115" s="29">
        <v>89</v>
      </c>
      <c r="F115" s="8"/>
      <c r="G115" s="28"/>
      <c r="H115" s="29"/>
      <c r="I115" s="29"/>
      <c r="J115" s="29"/>
    </row>
    <row r="116" spans="2:10" ht="12" customHeight="1">
      <c r="B116" s="1" t="s">
        <v>27</v>
      </c>
      <c r="C116" s="29">
        <v>324</v>
      </c>
      <c r="D116" s="29">
        <v>341</v>
      </c>
      <c r="E116" s="29">
        <v>665</v>
      </c>
      <c r="F116" s="8"/>
      <c r="G116" s="28"/>
      <c r="H116" s="29"/>
      <c r="I116" s="29"/>
      <c r="J116" s="29"/>
    </row>
    <row r="117" spans="2:10" ht="12" customHeight="1">
      <c r="B117" s="1" t="s">
        <v>6</v>
      </c>
      <c r="C117" s="29">
        <v>41</v>
      </c>
      <c r="D117" s="29">
        <v>85</v>
      </c>
      <c r="E117" s="29">
        <v>126</v>
      </c>
      <c r="F117" s="8"/>
      <c r="G117" s="28"/>
      <c r="H117" s="29"/>
      <c r="I117" s="29"/>
      <c r="J117" s="29"/>
    </row>
    <row r="118" spans="2:10" ht="12" customHeight="1">
      <c r="B118" s="1" t="s">
        <v>29</v>
      </c>
      <c r="C118" s="29">
        <v>43</v>
      </c>
      <c r="D118" s="29">
        <v>31</v>
      </c>
      <c r="E118" s="29">
        <v>74</v>
      </c>
      <c r="F118" s="8"/>
      <c r="G118" s="28"/>
      <c r="H118" s="29"/>
      <c r="I118" s="29"/>
      <c r="J118" s="29"/>
    </row>
    <row r="119" spans="2:10" ht="12" customHeight="1">
      <c r="B119" s="1" t="s">
        <v>72</v>
      </c>
      <c r="C119" s="29">
        <v>6</v>
      </c>
      <c r="D119" s="29">
        <v>33</v>
      </c>
      <c r="E119" s="29">
        <v>39</v>
      </c>
      <c r="F119" s="8"/>
      <c r="G119" s="28"/>
      <c r="H119" s="29"/>
      <c r="I119" s="29"/>
      <c r="J119" s="29"/>
    </row>
    <row r="120" spans="2:10" ht="12" customHeight="1">
      <c r="B120" s="1" t="s">
        <v>37</v>
      </c>
      <c r="C120" s="29">
        <v>3</v>
      </c>
      <c r="D120" s="29">
        <v>3</v>
      </c>
      <c r="E120" s="29">
        <v>6</v>
      </c>
      <c r="F120" s="8"/>
      <c r="G120" s="28"/>
      <c r="H120" s="29"/>
      <c r="I120" s="29"/>
      <c r="J120" s="29"/>
    </row>
    <row r="121" spans="2:10" ht="12" customHeight="1">
      <c r="B121" s="1" t="s">
        <v>38</v>
      </c>
      <c r="C121" s="29">
        <v>6</v>
      </c>
      <c r="D121" s="29">
        <v>10</v>
      </c>
      <c r="E121" s="29">
        <v>16</v>
      </c>
      <c r="F121" s="8"/>
      <c r="G121" s="28"/>
      <c r="H121" s="29"/>
      <c r="I121" s="29"/>
      <c r="J121" s="29"/>
    </row>
    <row r="122" spans="2:10" ht="12" customHeight="1">
      <c r="B122" s="1" t="s">
        <v>44</v>
      </c>
      <c r="C122" s="29">
        <v>37</v>
      </c>
      <c r="D122" s="29">
        <v>7</v>
      </c>
      <c r="E122" s="29">
        <v>44</v>
      </c>
      <c r="F122" s="8"/>
      <c r="G122" s="28"/>
      <c r="H122" s="29"/>
      <c r="I122" s="29"/>
      <c r="J122" s="29"/>
    </row>
    <row r="123" spans="2:10" ht="12" customHeight="1">
      <c r="B123" s="1" t="s">
        <v>39</v>
      </c>
      <c r="C123" s="29">
        <v>2</v>
      </c>
      <c r="D123" s="29">
        <v>12</v>
      </c>
      <c r="E123" s="29">
        <v>14</v>
      </c>
      <c r="F123" s="8"/>
      <c r="G123" s="28"/>
      <c r="H123" s="29"/>
      <c r="I123" s="29"/>
      <c r="J123" s="29"/>
    </row>
    <row r="124" spans="2:10" ht="12" customHeight="1">
      <c r="B124" s="1" t="s">
        <v>71</v>
      </c>
      <c r="C124" s="29">
        <v>43</v>
      </c>
      <c r="D124" s="29">
        <v>33</v>
      </c>
      <c r="E124" s="29">
        <v>76</v>
      </c>
      <c r="F124" s="8"/>
      <c r="G124" s="28"/>
      <c r="H124" s="29"/>
      <c r="I124" s="29"/>
      <c r="J124" s="29"/>
    </row>
    <row r="125" spans="2:10" ht="12" customHeight="1">
      <c r="B125" s="1" t="s">
        <v>42</v>
      </c>
      <c r="C125" s="29">
        <v>22</v>
      </c>
      <c r="D125" s="29">
        <v>84</v>
      </c>
      <c r="E125" s="29">
        <v>106</v>
      </c>
      <c r="F125" s="8"/>
      <c r="G125" s="28"/>
      <c r="H125" s="29"/>
      <c r="I125" s="29"/>
      <c r="J125" s="29"/>
    </row>
    <row r="126" spans="2:10" ht="12" customHeight="1">
      <c r="B126" s="1" t="s">
        <v>16</v>
      </c>
      <c r="C126" s="29">
        <v>42</v>
      </c>
      <c r="D126" s="29">
        <v>86</v>
      </c>
      <c r="E126" s="29">
        <v>128</v>
      </c>
      <c r="F126" s="8"/>
      <c r="G126" s="28"/>
      <c r="H126" s="29"/>
      <c r="I126" s="29"/>
      <c r="J126" s="29"/>
    </row>
    <row r="127" spans="2:10" ht="12" customHeight="1">
      <c r="B127" s="1" t="s">
        <v>17</v>
      </c>
      <c r="C127" s="29">
        <v>16</v>
      </c>
      <c r="D127" s="29">
        <v>11</v>
      </c>
      <c r="E127" s="29">
        <v>27</v>
      </c>
      <c r="F127" s="8"/>
      <c r="G127" s="28"/>
      <c r="H127" s="29"/>
      <c r="I127" s="29"/>
      <c r="J127" s="29"/>
    </row>
    <row r="128" spans="3:6" ht="12" customHeight="1">
      <c r="C128" s="8"/>
      <c r="D128" s="8"/>
      <c r="E128" s="8"/>
      <c r="F128" s="8"/>
    </row>
    <row r="129" spans="1:6" ht="12" customHeight="1">
      <c r="A129" s="1" t="s">
        <v>74</v>
      </c>
      <c r="C129" s="8">
        <f>SUM(C130:C140)</f>
        <v>929</v>
      </c>
      <c r="D129" s="8">
        <f>SUM(D130:D140)</f>
        <v>748</v>
      </c>
      <c r="E129" s="8">
        <f>SUM(E130:E140)</f>
        <v>1677</v>
      </c>
      <c r="F129" s="8"/>
    </row>
    <row r="130" spans="2:10" ht="12" customHeight="1">
      <c r="B130" s="1" t="s">
        <v>85</v>
      </c>
      <c r="C130" s="29">
        <v>98</v>
      </c>
      <c r="D130" s="29">
        <v>136</v>
      </c>
      <c r="E130" s="29">
        <v>234</v>
      </c>
      <c r="F130" s="8"/>
      <c r="G130" s="28"/>
      <c r="H130" s="29"/>
      <c r="I130" s="29"/>
      <c r="J130" s="29"/>
    </row>
    <row r="131" spans="2:10" ht="12" customHeight="1">
      <c r="B131" s="1" t="s">
        <v>27</v>
      </c>
      <c r="C131" s="29">
        <v>287</v>
      </c>
      <c r="D131" s="29">
        <v>242</v>
      </c>
      <c r="E131" s="29">
        <v>529</v>
      </c>
      <c r="F131" s="8"/>
      <c r="G131" s="28"/>
      <c r="H131" s="29"/>
      <c r="I131" s="29"/>
      <c r="J131" s="29"/>
    </row>
    <row r="132" spans="2:10" ht="12" customHeight="1">
      <c r="B132" s="1" t="s">
        <v>2</v>
      </c>
      <c r="C132" s="29">
        <v>4</v>
      </c>
      <c r="D132" s="29">
        <v>7</v>
      </c>
      <c r="E132" s="29">
        <v>11</v>
      </c>
      <c r="F132" s="8"/>
      <c r="G132" s="28"/>
      <c r="H132" s="29"/>
      <c r="I132" s="29"/>
      <c r="J132" s="29"/>
    </row>
    <row r="133" spans="2:10" ht="12" customHeight="1">
      <c r="B133" s="1" t="s">
        <v>29</v>
      </c>
      <c r="C133" s="29">
        <v>31</v>
      </c>
      <c r="D133" s="29">
        <v>24</v>
      </c>
      <c r="E133" s="29">
        <v>55</v>
      </c>
      <c r="F133" s="8"/>
      <c r="G133" s="28"/>
      <c r="H133" s="29"/>
      <c r="I133" s="29"/>
      <c r="J133" s="29"/>
    </row>
    <row r="134" spans="2:10" ht="11.25" customHeight="1">
      <c r="B134" s="1" t="s">
        <v>44</v>
      </c>
      <c r="C134" s="29">
        <v>54</v>
      </c>
      <c r="D134" s="29">
        <v>13</v>
      </c>
      <c r="E134" s="29">
        <v>67</v>
      </c>
      <c r="F134" s="8"/>
      <c r="G134" s="28"/>
      <c r="H134" s="29"/>
      <c r="I134" s="29"/>
      <c r="J134" s="29"/>
    </row>
    <row r="135" spans="2:10" ht="11.25" customHeight="1">
      <c r="B135" s="1" t="s">
        <v>45</v>
      </c>
      <c r="C135" s="29">
        <v>125</v>
      </c>
      <c r="D135" s="29">
        <v>51</v>
      </c>
      <c r="E135" s="29">
        <v>176</v>
      </c>
      <c r="F135" s="8"/>
      <c r="G135" s="28"/>
      <c r="H135" s="29"/>
      <c r="I135" s="29"/>
      <c r="J135" s="29"/>
    </row>
    <row r="136" spans="2:10" ht="11.25" customHeight="1">
      <c r="B136" s="1" t="s">
        <v>48</v>
      </c>
      <c r="C136" s="29">
        <v>222</v>
      </c>
      <c r="D136" s="29">
        <v>19</v>
      </c>
      <c r="E136" s="29">
        <v>241</v>
      </c>
      <c r="F136" s="8"/>
      <c r="G136" s="28"/>
      <c r="H136" s="29"/>
      <c r="I136" s="29"/>
      <c r="J136" s="29"/>
    </row>
    <row r="137" spans="2:10" ht="12" customHeight="1">
      <c r="B137" s="1" t="s">
        <v>42</v>
      </c>
      <c r="C137" s="29">
        <v>19</v>
      </c>
      <c r="D137" s="29">
        <v>119</v>
      </c>
      <c r="E137" s="29">
        <v>138</v>
      </c>
      <c r="F137" s="8"/>
      <c r="G137" s="28"/>
      <c r="H137" s="29"/>
      <c r="I137" s="29"/>
      <c r="J137" s="29"/>
    </row>
    <row r="138" spans="2:10" ht="12" customHeight="1">
      <c r="B138" s="1" t="s">
        <v>75</v>
      </c>
      <c r="C138" s="29">
        <v>28</v>
      </c>
      <c r="D138" s="29">
        <v>28</v>
      </c>
      <c r="E138" s="29">
        <v>56</v>
      </c>
      <c r="F138" s="8"/>
      <c r="G138" s="28"/>
      <c r="H138" s="29"/>
      <c r="I138" s="29"/>
      <c r="J138" s="29"/>
    </row>
    <row r="139" spans="2:10" ht="12" customHeight="1">
      <c r="B139" s="1" t="s">
        <v>16</v>
      </c>
      <c r="C139" s="29">
        <v>48</v>
      </c>
      <c r="D139" s="29">
        <v>91</v>
      </c>
      <c r="E139" s="29">
        <v>139</v>
      </c>
      <c r="F139" s="8"/>
      <c r="G139" s="28"/>
      <c r="H139" s="29"/>
      <c r="I139" s="29"/>
      <c r="J139" s="29"/>
    </row>
    <row r="140" spans="2:10" ht="12" customHeight="1">
      <c r="B140" s="1" t="s">
        <v>17</v>
      </c>
      <c r="C140" s="29">
        <v>13</v>
      </c>
      <c r="D140" s="29">
        <v>18</v>
      </c>
      <c r="E140" s="29">
        <v>31</v>
      </c>
      <c r="F140" s="8"/>
      <c r="G140" s="28"/>
      <c r="H140" s="29"/>
      <c r="I140" s="29"/>
      <c r="J140" s="29"/>
    </row>
    <row r="141" spans="3:6" ht="12" customHeight="1">
      <c r="C141" s="8"/>
      <c r="D141" s="8"/>
      <c r="E141" s="8"/>
      <c r="F141" s="8"/>
    </row>
    <row r="142" spans="3:6" ht="12" customHeight="1">
      <c r="C142" s="8"/>
      <c r="D142" s="8"/>
      <c r="E142" s="8"/>
      <c r="F142" s="8"/>
    </row>
    <row r="143" spans="1:6" ht="12" customHeight="1">
      <c r="A143" s="1" t="s">
        <v>123</v>
      </c>
      <c r="C143" s="8">
        <f>SUM(C144:C148)</f>
        <v>587</v>
      </c>
      <c r="D143" s="8">
        <f>SUM(D144:D148)</f>
        <v>990</v>
      </c>
      <c r="E143" s="8">
        <f>SUM(E144:E148)</f>
        <v>1577</v>
      </c>
      <c r="F143" s="8"/>
    </row>
    <row r="144" spans="2:10" ht="12" customHeight="1">
      <c r="B144" s="1" t="s">
        <v>12</v>
      </c>
      <c r="C144" s="29">
        <v>65</v>
      </c>
      <c r="D144" s="29">
        <v>65</v>
      </c>
      <c r="E144" s="29">
        <v>130</v>
      </c>
      <c r="F144" s="8"/>
      <c r="G144" s="28"/>
      <c r="H144" s="29"/>
      <c r="I144" s="29"/>
      <c r="J144" s="29"/>
    </row>
    <row r="145" spans="2:10" ht="12" customHeight="1">
      <c r="B145" s="1" t="s">
        <v>58</v>
      </c>
      <c r="C145" s="29">
        <v>150</v>
      </c>
      <c r="D145" s="29">
        <v>279</v>
      </c>
      <c r="E145" s="29">
        <v>429</v>
      </c>
      <c r="F145" s="8"/>
      <c r="G145" s="28"/>
      <c r="H145" s="29"/>
      <c r="I145" s="29"/>
      <c r="J145" s="29"/>
    </row>
    <row r="146" spans="2:10" ht="12" customHeight="1">
      <c r="B146" s="1" t="s">
        <v>77</v>
      </c>
      <c r="C146" s="29">
        <v>256</v>
      </c>
      <c r="D146" s="29">
        <v>357</v>
      </c>
      <c r="E146" s="29">
        <v>613</v>
      </c>
      <c r="F146" s="8"/>
      <c r="G146" s="28"/>
      <c r="H146" s="29"/>
      <c r="I146" s="29"/>
      <c r="J146" s="29"/>
    </row>
    <row r="147" spans="2:10" ht="12" customHeight="1">
      <c r="B147" s="1" t="s">
        <v>73</v>
      </c>
      <c r="C147" s="29">
        <v>24</v>
      </c>
      <c r="D147" s="29">
        <v>39</v>
      </c>
      <c r="E147" s="29">
        <v>63</v>
      </c>
      <c r="F147" s="8"/>
      <c r="G147" s="28"/>
      <c r="H147" s="29"/>
      <c r="I147" s="29"/>
      <c r="J147" s="29"/>
    </row>
    <row r="148" spans="2:10" ht="12" customHeight="1">
      <c r="B148" s="1" t="s">
        <v>64</v>
      </c>
      <c r="C148" s="29">
        <v>92</v>
      </c>
      <c r="D148" s="29">
        <v>250</v>
      </c>
      <c r="E148" s="29">
        <v>342</v>
      </c>
      <c r="F148" s="8"/>
      <c r="G148" s="28"/>
      <c r="H148" s="29"/>
      <c r="I148" s="29"/>
      <c r="J148" s="29"/>
    </row>
    <row r="149" spans="3:6" ht="12" customHeight="1">
      <c r="C149" s="8"/>
      <c r="D149" s="8"/>
      <c r="E149" s="8"/>
      <c r="F149" s="8"/>
    </row>
    <row r="150" spans="1:6" ht="12" customHeight="1">
      <c r="A150" s="1" t="s">
        <v>66</v>
      </c>
      <c r="C150" s="8">
        <f>SUM(C151:C161)</f>
        <v>659</v>
      </c>
      <c r="D150" s="8">
        <f>SUM(D151:D161)</f>
        <v>525</v>
      </c>
      <c r="E150" s="8">
        <f>SUM(E151:E161)</f>
        <v>1184</v>
      </c>
      <c r="F150" s="8"/>
    </row>
    <row r="151" spans="2:10" ht="12" customHeight="1">
      <c r="B151" s="1" t="s">
        <v>23</v>
      </c>
      <c r="C151" s="29">
        <v>109</v>
      </c>
      <c r="D151" s="29">
        <v>123</v>
      </c>
      <c r="E151" s="29">
        <v>232</v>
      </c>
      <c r="F151" s="8"/>
      <c r="G151" s="28"/>
      <c r="H151" s="29"/>
      <c r="I151" s="29"/>
      <c r="J151" s="29"/>
    </row>
    <row r="152" spans="2:10" ht="12" customHeight="1">
      <c r="B152" s="1" t="s">
        <v>24</v>
      </c>
      <c r="C152" s="29">
        <v>165</v>
      </c>
      <c r="D152" s="29">
        <v>177</v>
      </c>
      <c r="E152" s="29">
        <v>342</v>
      </c>
      <c r="F152" s="8"/>
      <c r="G152" s="28"/>
      <c r="H152" s="29"/>
      <c r="I152" s="29"/>
      <c r="J152" s="29"/>
    </row>
    <row r="153" spans="2:10" ht="12" customHeight="1">
      <c r="B153" s="1" t="s">
        <v>25</v>
      </c>
      <c r="C153" s="29">
        <v>8</v>
      </c>
      <c r="D153" s="29">
        <v>9</v>
      </c>
      <c r="E153" s="29">
        <v>17</v>
      </c>
      <c r="F153" s="8"/>
      <c r="G153" s="28"/>
      <c r="H153" s="29"/>
      <c r="I153" s="29"/>
      <c r="J153" s="29"/>
    </row>
    <row r="154" spans="2:10" ht="12" customHeight="1">
      <c r="B154" s="1" t="s">
        <v>68</v>
      </c>
      <c r="C154" s="29">
        <v>20</v>
      </c>
      <c r="D154" s="29">
        <v>8</v>
      </c>
      <c r="E154" s="29">
        <v>28</v>
      </c>
      <c r="F154" s="8"/>
      <c r="G154" s="28"/>
      <c r="H154" s="29"/>
      <c r="I154" s="29"/>
      <c r="J154" s="29"/>
    </row>
    <row r="155" spans="2:10" ht="12" customHeight="1">
      <c r="B155" s="1" t="s">
        <v>67</v>
      </c>
      <c r="C155" s="29">
        <v>43</v>
      </c>
      <c r="D155" s="29">
        <v>64</v>
      </c>
      <c r="E155" s="29">
        <v>107</v>
      </c>
      <c r="F155" s="8"/>
      <c r="G155" s="28"/>
      <c r="H155" s="29"/>
      <c r="I155" s="29"/>
      <c r="J155" s="29"/>
    </row>
    <row r="156" spans="2:10" ht="12" customHeight="1">
      <c r="B156" s="1" t="s">
        <v>48</v>
      </c>
      <c r="C156" s="29">
        <v>182</v>
      </c>
      <c r="D156" s="29">
        <v>11</v>
      </c>
      <c r="E156" s="29">
        <v>193</v>
      </c>
      <c r="F156" s="8"/>
      <c r="G156" s="28"/>
      <c r="H156" s="29"/>
      <c r="I156" s="29"/>
      <c r="J156" s="29"/>
    </row>
    <row r="157" spans="2:10" ht="12" customHeight="1">
      <c r="B157" s="1" t="s">
        <v>19</v>
      </c>
      <c r="C157" s="29">
        <v>21</v>
      </c>
      <c r="D157" s="29">
        <v>14</v>
      </c>
      <c r="E157" s="29">
        <v>35</v>
      </c>
      <c r="F157" s="8"/>
      <c r="G157" s="28"/>
      <c r="H157" s="29"/>
      <c r="I157" s="29"/>
      <c r="J157" s="29"/>
    </row>
    <row r="158" spans="2:10" ht="12" customHeight="1">
      <c r="B158" s="1" t="s">
        <v>62</v>
      </c>
      <c r="C158" s="29">
        <v>68</v>
      </c>
      <c r="D158" s="29">
        <v>51</v>
      </c>
      <c r="E158" s="29">
        <v>119</v>
      </c>
      <c r="F158" s="8"/>
      <c r="G158" s="28"/>
      <c r="H158" s="29"/>
      <c r="I158" s="29"/>
      <c r="J158" s="29"/>
    </row>
    <row r="159" spans="2:10" ht="12" customHeight="1">
      <c r="B159" s="1" t="s">
        <v>21</v>
      </c>
      <c r="C159" s="29">
        <v>5</v>
      </c>
      <c r="D159" s="29">
        <v>7</v>
      </c>
      <c r="E159" s="29">
        <v>12</v>
      </c>
      <c r="F159" s="8"/>
      <c r="G159" s="28"/>
      <c r="H159" s="29"/>
      <c r="I159" s="29"/>
      <c r="J159" s="29"/>
    </row>
    <row r="160" spans="2:10" ht="12" customHeight="1">
      <c r="B160" s="1" t="s">
        <v>89</v>
      </c>
      <c r="C160" s="29">
        <v>33</v>
      </c>
      <c r="D160" s="29">
        <v>57</v>
      </c>
      <c r="E160" s="29">
        <v>90</v>
      </c>
      <c r="F160" s="8"/>
      <c r="G160" s="28"/>
      <c r="H160" s="29"/>
      <c r="I160" s="29"/>
      <c r="J160" s="29"/>
    </row>
    <row r="161" spans="2:10" ht="12" customHeight="1">
      <c r="B161" s="28" t="s">
        <v>119</v>
      </c>
      <c r="C161" s="29">
        <v>5</v>
      </c>
      <c r="D161" s="29">
        <v>4</v>
      </c>
      <c r="E161" s="29">
        <v>9</v>
      </c>
      <c r="F161" s="8"/>
      <c r="G161" s="28"/>
      <c r="H161" s="29"/>
      <c r="I161" s="29"/>
      <c r="J161" s="29"/>
    </row>
    <row r="162" spans="3:6" ht="11.25" customHeight="1">
      <c r="C162" s="8"/>
      <c r="D162" s="8"/>
      <c r="E162" s="8"/>
      <c r="F162" s="8"/>
    </row>
    <row r="163" spans="1:6" ht="12" customHeight="1">
      <c r="A163" s="1" t="s">
        <v>76</v>
      </c>
      <c r="C163" s="8">
        <f>SUM(C164:C169)</f>
        <v>307</v>
      </c>
      <c r="D163" s="8">
        <f>SUM(D164:D169)</f>
        <v>528</v>
      </c>
      <c r="E163" s="8">
        <f>SUM(E164:E169)</f>
        <v>835</v>
      </c>
      <c r="F163" s="8"/>
    </row>
    <row r="164" spans="2:10" ht="12" customHeight="1">
      <c r="B164" s="1" t="s">
        <v>12</v>
      </c>
      <c r="C164" s="29">
        <v>11</v>
      </c>
      <c r="D164" s="29">
        <v>17</v>
      </c>
      <c r="E164" s="29">
        <v>28</v>
      </c>
      <c r="F164" s="8"/>
      <c r="G164" s="28"/>
      <c r="H164" s="29"/>
      <c r="I164" s="29"/>
      <c r="J164" s="29"/>
    </row>
    <row r="165" spans="2:10" ht="12" customHeight="1">
      <c r="B165" s="1" t="s">
        <v>58</v>
      </c>
      <c r="C165" s="29">
        <v>76</v>
      </c>
      <c r="D165" s="29">
        <v>146</v>
      </c>
      <c r="E165" s="29">
        <v>222</v>
      </c>
      <c r="F165" s="8"/>
      <c r="G165" s="28"/>
      <c r="H165" s="29"/>
      <c r="I165" s="29"/>
      <c r="J165" s="29"/>
    </row>
    <row r="166" spans="2:10" ht="12" customHeight="1">
      <c r="B166" s="1" t="s">
        <v>19</v>
      </c>
      <c r="C166" s="29">
        <v>60</v>
      </c>
      <c r="D166" s="29">
        <v>31</v>
      </c>
      <c r="E166" s="29">
        <v>91</v>
      </c>
      <c r="F166" s="8"/>
      <c r="G166" s="28"/>
      <c r="H166" s="29"/>
      <c r="I166" s="29"/>
      <c r="J166" s="29"/>
    </row>
    <row r="167" spans="2:10" ht="12" customHeight="1">
      <c r="B167" s="1" t="s">
        <v>77</v>
      </c>
      <c r="C167" s="29">
        <v>55</v>
      </c>
      <c r="D167" s="29">
        <v>90</v>
      </c>
      <c r="E167" s="29">
        <v>145</v>
      </c>
      <c r="F167" s="8"/>
      <c r="G167" s="28"/>
      <c r="H167" s="29"/>
      <c r="I167" s="29"/>
      <c r="J167" s="29"/>
    </row>
    <row r="168" spans="2:10" ht="12" customHeight="1">
      <c r="B168" s="1" t="s">
        <v>64</v>
      </c>
      <c r="C168" s="29">
        <v>74</v>
      </c>
      <c r="D168" s="29">
        <v>193</v>
      </c>
      <c r="E168" s="29">
        <v>267</v>
      </c>
      <c r="F168" s="8"/>
      <c r="G168" s="28"/>
      <c r="H168" s="29"/>
      <c r="I168" s="29"/>
      <c r="J168" s="29"/>
    </row>
    <row r="169" spans="2:10" ht="12" customHeight="1">
      <c r="B169" s="1" t="s">
        <v>89</v>
      </c>
      <c r="C169" s="29">
        <v>31</v>
      </c>
      <c r="D169" s="29">
        <v>51</v>
      </c>
      <c r="E169" s="29">
        <v>82</v>
      </c>
      <c r="F169" s="8"/>
      <c r="G169" s="28"/>
      <c r="H169" s="29"/>
      <c r="I169" s="29"/>
      <c r="J169" s="29"/>
    </row>
    <row r="170" spans="1:6" ht="12.75">
      <c r="A170" s="2"/>
      <c r="B170" s="2"/>
      <c r="C170" s="9"/>
      <c r="D170" s="9"/>
      <c r="E170" s="9"/>
      <c r="F170" s="9"/>
    </row>
    <row r="171" spans="3:6" ht="9" customHeight="1">
      <c r="C171" s="8"/>
      <c r="D171" s="8"/>
      <c r="E171" s="8"/>
      <c r="F171" s="8"/>
    </row>
    <row r="172" spans="1:6" ht="12.75">
      <c r="A172" s="1" t="s">
        <v>82</v>
      </c>
      <c r="C172" s="8">
        <f>SUM(C9,C15,C20,C27,C33,C38,C41,C44,C53,C67,C80,C84,C87,C94,C98,C101,C108,C111,C129,C143,C150,C163)</f>
        <v>7704</v>
      </c>
      <c r="D172" s="8">
        <f>SUM(D9,D15,D20,D27,D33,D38,D41,D44,D53,D67,D80,D84,D87,D94,D98,D101,D108,D111,D129,D143,D150,D163)</f>
        <v>10900</v>
      </c>
      <c r="E172" s="8">
        <f>SUM(E9,E15,E20,E27,E33,E38,E41,E44,E53,E67,E80,E84,E87,E94,E98,E101,E108,E111,E129,E143,E150,E163)</f>
        <v>18604</v>
      </c>
      <c r="F172" s="8"/>
    </row>
    <row r="173" spans="1:6" ht="9" customHeight="1">
      <c r="A173" s="2"/>
      <c r="B173" s="2"/>
      <c r="C173" s="9"/>
      <c r="D173" s="9"/>
      <c r="E173" s="9"/>
      <c r="F173" s="2"/>
    </row>
    <row r="174" spans="3:5" ht="12.75">
      <c r="C174" s="8"/>
      <c r="D174" s="8"/>
      <c r="E174" s="8"/>
    </row>
    <row r="175" spans="1:5" ht="12.75">
      <c r="A175" s="10" t="s">
        <v>81</v>
      </c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</sheetData>
  <mergeCells count="3">
    <mergeCell ref="A2:F2"/>
    <mergeCell ref="A3:F3"/>
    <mergeCell ref="A1:F1"/>
  </mergeCells>
  <printOptions horizontalCentered="1"/>
  <pageMargins left="0.75" right="0.75" top="0.3937007874015748" bottom="0.3937007874015748" header="0.1968503937007874" footer="0.196850393700787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A3" sqref="A3:F3"/>
    </sheetView>
  </sheetViews>
  <sheetFormatPr defaultColWidth="11.421875" defaultRowHeight="12.75"/>
  <cols>
    <col min="1" max="1" width="2.421875" style="1" customWidth="1"/>
    <col min="2" max="2" width="52.5742187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34" t="s">
        <v>127</v>
      </c>
      <c r="B1" s="34"/>
      <c r="C1" s="34"/>
      <c r="D1" s="34"/>
      <c r="E1" s="34"/>
      <c r="F1" s="34"/>
    </row>
    <row r="2" spans="1:6" ht="14.25">
      <c r="A2" s="33" t="s">
        <v>129</v>
      </c>
      <c r="B2" s="33"/>
      <c r="C2" s="33"/>
      <c r="D2" s="33"/>
      <c r="E2" s="33"/>
      <c r="F2" s="33"/>
    </row>
    <row r="3" spans="1:6" ht="12.75">
      <c r="A3" s="34">
        <v>2000</v>
      </c>
      <c r="B3" s="34"/>
      <c r="C3" s="34"/>
      <c r="D3" s="34"/>
      <c r="E3" s="34"/>
      <c r="F3" s="34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126</v>
      </c>
      <c r="C6" s="3" t="s">
        <v>78</v>
      </c>
      <c r="D6" s="3" t="s">
        <v>79</v>
      </c>
      <c r="E6" s="3" t="s">
        <v>80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84</v>
      </c>
      <c r="C9" s="1">
        <f>SUM(C10:C12)</f>
        <v>51</v>
      </c>
      <c r="D9" s="1">
        <f>SUM(D10:D12)</f>
        <v>487</v>
      </c>
      <c r="E9" s="1">
        <f>SUM(E10:E12)</f>
        <v>538</v>
      </c>
    </row>
    <row r="10" spans="2:12" ht="12" customHeight="1">
      <c r="B10" s="1" t="s">
        <v>30</v>
      </c>
      <c r="C10" s="28">
        <v>4</v>
      </c>
      <c r="D10" s="28">
        <v>52</v>
      </c>
      <c r="E10" s="28">
        <v>56</v>
      </c>
      <c r="G10" s="28"/>
      <c r="H10" s="28"/>
      <c r="I10" s="28"/>
      <c r="J10" s="28"/>
      <c r="K10" s="28"/>
      <c r="L10" s="28"/>
    </row>
    <row r="11" spans="2:12" ht="12" customHeight="1">
      <c r="B11" s="1" t="s">
        <v>123</v>
      </c>
      <c r="C11" s="28">
        <v>24</v>
      </c>
      <c r="D11" s="28">
        <v>253</v>
      </c>
      <c r="E11" s="28">
        <v>277</v>
      </c>
      <c r="G11" s="28"/>
      <c r="H11" s="28"/>
      <c r="I11" s="28"/>
      <c r="J11" s="28"/>
      <c r="K11" s="28"/>
      <c r="L11" s="28"/>
    </row>
    <row r="12" spans="2:12" ht="12" customHeight="1">
      <c r="B12" s="1" t="s">
        <v>76</v>
      </c>
      <c r="C12" s="28">
        <v>23</v>
      </c>
      <c r="D12" s="28">
        <v>182</v>
      </c>
      <c r="E12" s="28">
        <v>205</v>
      </c>
      <c r="G12" s="28"/>
      <c r="H12" s="28"/>
      <c r="I12" s="28"/>
      <c r="J12" s="28"/>
      <c r="K12" s="28"/>
      <c r="L12" s="28"/>
    </row>
    <row r="13" spans="3:12" ht="12" customHeight="1">
      <c r="C13" s="28"/>
      <c r="D13" s="28"/>
      <c r="E13" s="28"/>
      <c r="G13" s="28"/>
      <c r="H13" s="28"/>
      <c r="I13" s="28"/>
      <c r="J13" s="28"/>
      <c r="K13" s="28"/>
      <c r="L13" s="28"/>
    </row>
    <row r="14" spans="1:12" ht="12" customHeight="1">
      <c r="A14" s="1" t="s">
        <v>120</v>
      </c>
      <c r="C14" s="28">
        <f>SUM(C15)</f>
        <v>0</v>
      </c>
      <c r="D14" s="28">
        <f>SUM(D15)</f>
        <v>1</v>
      </c>
      <c r="E14" s="28">
        <f>SUM(E15)</f>
        <v>1</v>
      </c>
      <c r="G14" s="28"/>
      <c r="H14" s="28"/>
      <c r="I14" s="28"/>
      <c r="J14" s="28"/>
      <c r="K14" s="28"/>
      <c r="L14" s="28"/>
    </row>
    <row r="15" spans="2:12" ht="12" customHeight="1">
      <c r="B15" s="1" t="s">
        <v>118</v>
      </c>
      <c r="C15" s="28">
        <v>0</v>
      </c>
      <c r="D15" s="28">
        <v>1</v>
      </c>
      <c r="E15" s="28">
        <v>1</v>
      </c>
      <c r="G15" s="28"/>
      <c r="H15" s="28"/>
      <c r="I15" s="28"/>
      <c r="J15" s="28"/>
      <c r="K15" s="28"/>
      <c r="L15" s="28"/>
    </row>
    <row r="16" spans="1:6" ht="11.25" customHeight="1">
      <c r="A16" s="2"/>
      <c r="B16" s="2"/>
      <c r="C16" s="9"/>
      <c r="D16" s="9"/>
      <c r="E16" s="9"/>
      <c r="F16" s="9"/>
    </row>
    <row r="17" spans="3:6" ht="8.25" customHeight="1">
      <c r="C17" s="8"/>
      <c r="D17" s="8"/>
      <c r="E17" s="8"/>
      <c r="F17" s="8"/>
    </row>
    <row r="18" spans="1:6" ht="12.75">
      <c r="A18" s="1" t="s">
        <v>82</v>
      </c>
      <c r="C18" s="8">
        <f>SUM(C10:C14)</f>
        <v>51</v>
      </c>
      <c r="D18" s="8">
        <f>SUM(D10:D14)</f>
        <v>488</v>
      </c>
      <c r="E18" s="8">
        <f>SUM(E10:E14)</f>
        <v>539</v>
      </c>
      <c r="F18" s="8"/>
    </row>
    <row r="19" spans="1:6" ht="8.25" customHeight="1">
      <c r="A19" s="2"/>
      <c r="B19" s="2"/>
      <c r="C19" s="2"/>
      <c r="D19" s="2"/>
      <c r="E19" s="2"/>
      <c r="F19" s="2"/>
    </row>
    <row r="20" ht="12" customHeight="1"/>
    <row r="21" ht="12" customHeight="1">
      <c r="A21" s="6" t="s">
        <v>107</v>
      </c>
    </row>
    <row r="22" ht="12" customHeight="1">
      <c r="A22" s="7" t="s">
        <v>121</v>
      </c>
    </row>
    <row r="23" ht="12" customHeight="1">
      <c r="A23" s="7" t="s">
        <v>122</v>
      </c>
    </row>
    <row r="25" ht="11.25" customHeight="1">
      <c r="A25" s="10" t="s">
        <v>81</v>
      </c>
    </row>
  </sheetData>
  <mergeCells count="3">
    <mergeCell ref="A2:F2"/>
    <mergeCell ref="A3:F3"/>
    <mergeCell ref="A1:F1"/>
  </mergeCells>
  <printOptions horizontalCentered="1"/>
  <pageMargins left="0.75" right="0.75" top="0.7874015748031497" bottom="0.3937007874015748" header="0.1968503937007874" footer="0.1968503937007874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A3" sqref="A3:D3"/>
    </sheetView>
  </sheetViews>
  <sheetFormatPr defaultColWidth="11.421875" defaultRowHeight="12.75"/>
  <cols>
    <col min="1" max="1" width="46.00390625" style="1" customWidth="1"/>
    <col min="2" max="4" width="10.28125" style="1" customWidth="1"/>
    <col min="5" max="5" width="0.85546875" style="1" customWidth="1"/>
    <col min="6" max="16384" width="8.8515625" style="1" customWidth="1"/>
  </cols>
  <sheetData>
    <row r="1" spans="1:4" ht="12.75">
      <c r="A1" s="34" t="s">
        <v>127</v>
      </c>
      <c r="B1" s="34"/>
      <c r="C1" s="34"/>
      <c r="D1" s="34"/>
    </row>
    <row r="2" spans="1:5" ht="12.75">
      <c r="A2" s="33" t="s">
        <v>130</v>
      </c>
      <c r="B2" s="33"/>
      <c r="C2" s="33"/>
      <c r="D2" s="33"/>
      <c r="E2" s="30"/>
    </row>
    <row r="3" spans="1:5" ht="12.75">
      <c r="A3" s="33" t="s">
        <v>91</v>
      </c>
      <c r="B3" s="33"/>
      <c r="C3" s="33"/>
      <c r="D3" s="33"/>
      <c r="E3" s="30"/>
    </row>
    <row r="4" spans="1:5" ht="12.75">
      <c r="A4" s="34">
        <v>2000</v>
      </c>
      <c r="B4" s="34"/>
      <c r="C4" s="34"/>
      <c r="D4" s="34"/>
      <c r="E4" s="31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78</v>
      </c>
      <c r="C7" s="3" t="s">
        <v>79</v>
      </c>
      <c r="D7" s="3" t="s">
        <v>80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27" t="s">
        <v>92</v>
      </c>
      <c r="B10" s="29">
        <v>293</v>
      </c>
      <c r="C10" s="29">
        <v>361</v>
      </c>
      <c r="D10" s="29">
        <v>654</v>
      </c>
      <c r="E10" s="8"/>
    </row>
    <row r="11" spans="1:5" ht="12" customHeight="1">
      <c r="A11" s="27" t="s">
        <v>90</v>
      </c>
      <c r="B11" s="29">
        <v>552</v>
      </c>
      <c r="C11" s="29">
        <v>638</v>
      </c>
      <c r="D11" s="29">
        <v>1190</v>
      </c>
      <c r="E11" s="8"/>
    </row>
    <row r="12" spans="1:5" ht="12" customHeight="1">
      <c r="A12" s="27" t="s">
        <v>93</v>
      </c>
      <c r="B12" s="29">
        <v>340</v>
      </c>
      <c r="C12" s="29">
        <v>403</v>
      </c>
      <c r="D12" s="29">
        <v>743</v>
      </c>
      <c r="E12" s="8"/>
    </row>
    <row r="13" spans="1:5" ht="12" customHeight="1">
      <c r="A13" s="27" t="s">
        <v>94</v>
      </c>
      <c r="B13" s="29">
        <v>369</v>
      </c>
      <c r="C13" s="29">
        <v>451</v>
      </c>
      <c r="D13" s="29">
        <v>820</v>
      </c>
      <c r="E13" s="8"/>
    </row>
    <row r="14" spans="1:5" ht="12" customHeight="1">
      <c r="A14" s="27" t="s">
        <v>95</v>
      </c>
      <c r="B14" s="29">
        <v>744</v>
      </c>
      <c r="C14" s="29">
        <v>964</v>
      </c>
      <c r="D14" s="29">
        <v>1708</v>
      </c>
      <c r="E14" s="8"/>
    </row>
    <row r="15" spans="1:5" ht="12" customHeight="1">
      <c r="A15" s="27" t="s">
        <v>96</v>
      </c>
      <c r="B15" s="29">
        <v>463</v>
      </c>
      <c r="C15" s="29">
        <v>578</v>
      </c>
      <c r="D15" s="29">
        <v>1041</v>
      </c>
      <c r="E15" s="8"/>
    </row>
    <row r="16" spans="1:5" ht="12" customHeight="1">
      <c r="A16" s="27" t="s">
        <v>97</v>
      </c>
      <c r="B16" s="29">
        <v>399</v>
      </c>
      <c r="C16" s="29">
        <v>480</v>
      </c>
      <c r="D16" s="29">
        <v>879</v>
      </c>
      <c r="E16" s="8"/>
    </row>
    <row r="17" spans="1:5" ht="12" customHeight="1">
      <c r="A17" s="27" t="s">
        <v>98</v>
      </c>
      <c r="B17" s="29">
        <v>445</v>
      </c>
      <c r="C17" s="29">
        <v>585</v>
      </c>
      <c r="D17" s="29">
        <v>1030</v>
      </c>
      <c r="E17" s="8"/>
    </row>
    <row r="18" spans="1:5" ht="12" customHeight="1">
      <c r="A18" s="27" t="s">
        <v>99</v>
      </c>
      <c r="B18" s="29">
        <v>509</v>
      </c>
      <c r="C18" s="29">
        <v>664</v>
      </c>
      <c r="D18" s="29">
        <v>1173</v>
      </c>
      <c r="E18" s="8"/>
    </row>
    <row r="19" spans="1:5" ht="12" customHeight="1">
      <c r="A19" s="2"/>
      <c r="B19" s="9"/>
      <c r="C19" s="9"/>
      <c r="D19" s="9"/>
      <c r="E19" s="2"/>
    </row>
    <row r="20" spans="2:5" ht="9" customHeight="1">
      <c r="B20" s="8"/>
      <c r="C20" s="8"/>
      <c r="D20" s="8"/>
      <c r="E20" s="8"/>
    </row>
    <row r="21" spans="1:5" ht="12" customHeight="1">
      <c r="A21" s="1" t="s">
        <v>82</v>
      </c>
      <c r="B21" s="8">
        <f>SUM(B10:B20)</f>
        <v>4114</v>
      </c>
      <c r="C21" s="8">
        <f>SUM(C10:C20)</f>
        <v>5124</v>
      </c>
      <c r="D21" s="8">
        <f>SUM(D10:D20)</f>
        <v>9238</v>
      </c>
      <c r="E21" s="8"/>
    </row>
    <row r="22" spans="1:5" ht="9" customHeight="1">
      <c r="A22" s="2"/>
      <c r="B22" s="9"/>
      <c r="C22" s="9"/>
      <c r="D22" s="9"/>
      <c r="E22" s="9"/>
    </row>
    <row r="23" ht="12" customHeight="1">
      <c r="E23" s="8"/>
    </row>
    <row r="24" ht="11.25" customHeight="1">
      <c r="A24" s="10" t="s">
        <v>81</v>
      </c>
    </row>
  </sheetData>
  <mergeCells count="4">
    <mergeCell ref="A4:D4"/>
    <mergeCell ref="A2:D2"/>
    <mergeCell ref="A3:D3"/>
    <mergeCell ref="A1:D1"/>
  </mergeCells>
  <printOptions horizontalCentered="1"/>
  <pageMargins left="0.75" right="0.75" top="0.7874015748031497" bottom="0.1968503937007874" header="0.1968503937007874" footer="0.1968503937007874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A3" sqref="A3:D3"/>
    </sheetView>
  </sheetViews>
  <sheetFormatPr defaultColWidth="11.421875" defaultRowHeight="12.75"/>
  <cols>
    <col min="1" max="1" width="46.00390625" style="1" customWidth="1"/>
    <col min="2" max="4" width="10.28125" style="1" customWidth="1"/>
    <col min="5" max="5" width="0.85546875" style="1" customWidth="1"/>
    <col min="6" max="16384" width="8.8515625" style="1" customWidth="1"/>
  </cols>
  <sheetData>
    <row r="1" spans="1:4" ht="12.75">
      <c r="A1" s="34" t="s">
        <v>127</v>
      </c>
      <c r="B1" s="34"/>
      <c r="C1" s="34"/>
      <c r="D1" s="34"/>
    </row>
    <row r="2" spans="1:4" ht="12.75">
      <c r="A2" s="34" t="s">
        <v>130</v>
      </c>
      <c r="B2" s="34"/>
      <c r="C2" s="34"/>
      <c r="D2" s="34"/>
    </row>
    <row r="3" spans="1:4" ht="12.75">
      <c r="A3" s="34" t="s">
        <v>100</v>
      </c>
      <c r="B3" s="34"/>
      <c r="C3" s="34"/>
      <c r="D3" s="34"/>
    </row>
    <row r="4" spans="1:4" ht="12.75">
      <c r="A4" s="34">
        <v>2000</v>
      </c>
      <c r="B4" s="34"/>
      <c r="C4" s="34"/>
      <c r="D4" s="34"/>
    </row>
    <row r="5" spans="1:5" ht="12.75">
      <c r="A5" s="2"/>
      <c r="B5" s="2"/>
      <c r="C5" s="2"/>
      <c r="D5" s="2"/>
      <c r="E5" s="2"/>
    </row>
    <row r="6" ht="8.25" customHeight="1"/>
    <row r="7" spans="2:4" ht="12.75">
      <c r="B7" s="3" t="s">
        <v>78</v>
      </c>
      <c r="C7" s="3" t="s">
        <v>79</v>
      </c>
      <c r="D7" s="3" t="s">
        <v>80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9" ht="12" customHeight="1">
      <c r="A10" s="1" t="s">
        <v>101</v>
      </c>
      <c r="B10" s="29">
        <v>757</v>
      </c>
      <c r="C10" s="29">
        <v>1058</v>
      </c>
      <c r="D10" s="29">
        <v>1815</v>
      </c>
      <c r="E10" s="8"/>
      <c r="F10" s="28"/>
      <c r="G10" s="28"/>
      <c r="H10" s="28"/>
      <c r="I10" s="28"/>
    </row>
    <row r="11" spans="1:9" ht="12" customHeight="1">
      <c r="A11" s="1" t="s">
        <v>102</v>
      </c>
      <c r="B11" s="29">
        <v>714</v>
      </c>
      <c r="C11" s="29">
        <v>995</v>
      </c>
      <c r="D11" s="29">
        <v>1709</v>
      </c>
      <c r="E11" s="8"/>
      <c r="F11" s="28"/>
      <c r="G11" s="28"/>
      <c r="H11" s="28"/>
      <c r="I11" s="28"/>
    </row>
    <row r="12" spans="1:9" ht="12" customHeight="1">
      <c r="A12" s="1" t="s">
        <v>103</v>
      </c>
      <c r="B12" s="29">
        <v>651</v>
      </c>
      <c r="C12" s="29">
        <v>946</v>
      </c>
      <c r="D12" s="29">
        <v>1597</v>
      </c>
      <c r="E12" s="8"/>
      <c r="F12" s="28"/>
      <c r="G12" s="28"/>
      <c r="H12" s="28"/>
      <c r="I12" s="28"/>
    </row>
    <row r="13" spans="1:9" ht="12" customHeight="1">
      <c r="A13" s="1" t="s">
        <v>104</v>
      </c>
      <c r="B13" s="29">
        <v>931</v>
      </c>
      <c r="C13" s="29">
        <v>1178</v>
      </c>
      <c r="D13" s="29">
        <v>2109</v>
      </c>
      <c r="E13" s="8"/>
      <c r="F13" s="28"/>
      <c r="G13" s="28"/>
      <c r="H13" s="28"/>
      <c r="I13" s="28"/>
    </row>
    <row r="14" spans="1:9" ht="12" customHeight="1">
      <c r="A14" s="1" t="s">
        <v>105</v>
      </c>
      <c r="B14" s="29">
        <v>923</v>
      </c>
      <c r="C14" s="29">
        <v>1103</v>
      </c>
      <c r="D14" s="29">
        <v>2026</v>
      </c>
      <c r="E14" s="8"/>
      <c r="F14" s="28"/>
      <c r="G14" s="28"/>
      <c r="H14" s="28"/>
      <c r="I14" s="28"/>
    </row>
    <row r="15" spans="1:5" ht="12" customHeight="1">
      <c r="A15" s="2"/>
      <c r="B15" s="9"/>
      <c r="C15" s="9"/>
      <c r="D15" s="9"/>
      <c r="E15" s="2"/>
    </row>
    <row r="16" spans="2:5" ht="9" customHeight="1">
      <c r="B16" s="8"/>
      <c r="C16" s="8"/>
      <c r="D16" s="8"/>
      <c r="E16" s="8"/>
    </row>
    <row r="17" spans="1:5" ht="12" customHeight="1">
      <c r="A17" s="1" t="s">
        <v>82</v>
      </c>
      <c r="B17" s="8">
        <f>SUM(B10:B16)</f>
        <v>3976</v>
      </c>
      <c r="C17" s="8">
        <f>SUM(C10:C16)</f>
        <v>5280</v>
      </c>
      <c r="D17" s="8">
        <f>SUM(D10:D16)</f>
        <v>9256</v>
      </c>
      <c r="E17" s="8"/>
    </row>
    <row r="18" spans="1:5" ht="9" customHeight="1">
      <c r="A18" s="2"/>
      <c r="B18" s="9"/>
      <c r="C18" s="9"/>
      <c r="D18" s="9"/>
      <c r="E18" s="9"/>
    </row>
    <row r="19" ht="12" customHeight="1">
      <c r="E19" s="8"/>
    </row>
    <row r="20" ht="11.25" customHeight="1">
      <c r="A20" s="10" t="s">
        <v>81</v>
      </c>
    </row>
  </sheetData>
  <mergeCells count="4">
    <mergeCell ref="A4:D4"/>
    <mergeCell ref="A2:D2"/>
    <mergeCell ref="A3:D3"/>
    <mergeCell ref="A1:D1"/>
  </mergeCells>
  <printOptions horizontalCentered="1"/>
  <pageMargins left="0.75" right="0.75" top="0.7874015748031497" bottom="0.1968503937007874" header="0.1968503937007874" footer="0.1968503937007874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5" zoomScaleNormal="75" workbookViewId="0" topLeftCell="A1">
      <selection activeCell="B28" sqref="B28"/>
    </sheetView>
  </sheetViews>
  <sheetFormatPr defaultColWidth="11.421875" defaultRowHeight="12.75"/>
  <cols>
    <col min="1" max="1" width="2.421875" style="1" customWidth="1"/>
    <col min="2" max="2" width="45.281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5" ht="12.75">
      <c r="A1" s="34" t="s">
        <v>127</v>
      </c>
      <c r="B1" s="34"/>
      <c r="C1" s="34"/>
      <c r="D1" s="34"/>
      <c r="E1" s="34"/>
    </row>
    <row r="2" spans="1:6" ht="12.75">
      <c r="A2" s="33" t="s">
        <v>131</v>
      </c>
      <c r="B2" s="33"/>
      <c r="C2" s="33"/>
      <c r="D2" s="33"/>
      <c r="E2" s="33"/>
      <c r="F2" s="33"/>
    </row>
    <row r="3" spans="1:6" ht="12.75">
      <c r="A3" s="34">
        <v>2000</v>
      </c>
      <c r="B3" s="34"/>
      <c r="C3" s="34"/>
      <c r="D3" s="34"/>
      <c r="E3" s="34"/>
      <c r="F3" s="34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126</v>
      </c>
      <c r="C6" s="3" t="s">
        <v>78</v>
      </c>
      <c r="D6" s="3" t="s">
        <v>79</v>
      </c>
      <c r="E6" s="3" t="s">
        <v>80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5" ht="12" customHeight="1">
      <c r="A9" s="1" t="s">
        <v>83</v>
      </c>
      <c r="C9" s="8">
        <f>SUM(C10,C15,C19,C22,C25,C28,C35)</f>
        <v>127</v>
      </c>
      <c r="D9" s="8">
        <f>SUM(D10,D15,D19,D22,D25,D28,D35)</f>
        <v>417</v>
      </c>
      <c r="E9" s="8">
        <f>SUM(E10,E15,E19,E22,E25,E28,E35)</f>
        <v>544</v>
      </c>
    </row>
    <row r="10" spans="1:6" ht="12" customHeight="1">
      <c r="A10" s="1" t="s">
        <v>13</v>
      </c>
      <c r="C10" s="8">
        <f>SUM(C11:C13)</f>
        <v>16</v>
      </c>
      <c r="D10" s="8">
        <f>SUM(D11:D13)</f>
        <v>10</v>
      </c>
      <c r="E10" s="8">
        <f>SUM(E11:E13)</f>
        <v>26</v>
      </c>
      <c r="F10" s="8"/>
    </row>
    <row r="11" spans="2:10" ht="12" customHeight="1">
      <c r="B11" s="1" t="s">
        <v>14</v>
      </c>
      <c r="C11" s="28">
        <v>9</v>
      </c>
      <c r="D11" s="28">
        <v>5</v>
      </c>
      <c r="E11" s="28">
        <v>14</v>
      </c>
      <c r="F11" s="8"/>
      <c r="G11" s="28"/>
      <c r="H11" s="28"/>
      <c r="I11" s="28"/>
      <c r="J11" s="28"/>
    </row>
    <row r="12" spans="2:10" ht="12" customHeight="1">
      <c r="B12" s="1" t="s">
        <v>15</v>
      </c>
      <c r="C12" s="28">
        <v>6</v>
      </c>
      <c r="D12" s="28">
        <v>3</v>
      </c>
      <c r="E12" s="28">
        <v>9</v>
      </c>
      <c r="F12" s="8"/>
      <c r="G12" s="28"/>
      <c r="H12" s="28"/>
      <c r="I12" s="28"/>
      <c r="J12" s="28"/>
    </row>
    <row r="13" spans="2:10" ht="12" customHeight="1">
      <c r="B13" s="1" t="s">
        <v>16</v>
      </c>
      <c r="C13" s="28">
        <v>1</v>
      </c>
      <c r="D13" s="28">
        <v>2</v>
      </c>
      <c r="E13" s="28">
        <v>3</v>
      </c>
      <c r="F13" s="8"/>
      <c r="G13" s="28"/>
      <c r="H13" s="28"/>
      <c r="I13" s="28"/>
      <c r="J13" s="28"/>
    </row>
    <row r="14" spans="3:6" ht="12" customHeight="1">
      <c r="C14" s="8"/>
      <c r="D14" s="8"/>
      <c r="E14" s="8"/>
      <c r="F14" s="8"/>
    </row>
    <row r="15" spans="1:6" ht="12" customHeight="1">
      <c r="A15" s="1" t="s">
        <v>22</v>
      </c>
      <c r="C15" s="8">
        <f>SUM(C16:C17)</f>
        <v>50</v>
      </c>
      <c r="D15" s="8">
        <f>SUM(D16:D17)</f>
        <v>31</v>
      </c>
      <c r="E15" s="8">
        <f>SUM(E16:E17)</f>
        <v>81</v>
      </c>
      <c r="F15" s="8"/>
    </row>
    <row r="16" spans="2:6" ht="12" customHeight="1">
      <c r="B16" s="1" t="s">
        <v>23</v>
      </c>
      <c r="C16" s="28">
        <v>14</v>
      </c>
      <c r="D16" s="28">
        <v>13</v>
      </c>
      <c r="E16" s="28">
        <v>27</v>
      </c>
      <c r="F16" s="8"/>
    </row>
    <row r="17" spans="2:6" ht="12" customHeight="1">
      <c r="B17" s="1" t="s">
        <v>24</v>
      </c>
      <c r="C17" s="28">
        <v>36</v>
      </c>
      <c r="D17" s="28">
        <v>18</v>
      </c>
      <c r="E17" s="28">
        <v>54</v>
      </c>
      <c r="F17" s="8"/>
    </row>
    <row r="18" spans="3:6" ht="12" customHeight="1">
      <c r="C18" s="8"/>
      <c r="D18" s="8"/>
      <c r="E18" s="8"/>
      <c r="F18" s="8"/>
    </row>
    <row r="19" spans="1:6" ht="12" customHeight="1">
      <c r="A19" s="1" t="s">
        <v>26</v>
      </c>
      <c r="C19" s="8">
        <f>SUM(C20)</f>
        <v>21</v>
      </c>
      <c r="D19" s="8">
        <f>SUM(D20)</f>
        <v>11</v>
      </c>
      <c r="E19" s="8">
        <f>SUM(E20)</f>
        <v>32</v>
      </c>
      <c r="F19" s="8"/>
    </row>
    <row r="20" spans="2:6" ht="12" customHeight="1">
      <c r="B20" s="1" t="s">
        <v>27</v>
      </c>
      <c r="C20" s="28">
        <v>21</v>
      </c>
      <c r="D20" s="28">
        <v>11</v>
      </c>
      <c r="E20" s="28">
        <v>32</v>
      </c>
      <c r="F20" s="8"/>
    </row>
    <row r="21" spans="1:6" ht="12" customHeight="1">
      <c r="A21" s="5"/>
      <c r="C21" s="8"/>
      <c r="D21" s="8"/>
      <c r="E21" s="8"/>
      <c r="F21" s="8"/>
    </row>
    <row r="22" spans="1:6" ht="12" customHeight="1">
      <c r="A22" s="1" t="s">
        <v>28</v>
      </c>
      <c r="C22" s="8">
        <f>SUM(C23)</f>
        <v>6</v>
      </c>
      <c r="D22" s="8">
        <f>SUM(D23)</f>
        <v>3</v>
      </c>
      <c r="E22" s="8">
        <f>SUM(E23)</f>
        <v>9</v>
      </c>
      <c r="F22" s="8"/>
    </row>
    <row r="23" spans="2:6" ht="12" customHeight="1">
      <c r="B23" s="1" t="s">
        <v>29</v>
      </c>
      <c r="C23" s="28">
        <v>6</v>
      </c>
      <c r="D23" s="28">
        <v>3</v>
      </c>
      <c r="E23" s="28">
        <v>9</v>
      </c>
      <c r="F23" s="8"/>
    </row>
    <row r="24" spans="3:6" ht="12" customHeight="1">
      <c r="C24" s="8"/>
      <c r="D24" s="8"/>
      <c r="E24" s="8"/>
      <c r="F24" s="8"/>
    </row>
    <row r="25" spans="1:6" ht="12" customHeight="1">
      <c r="A25" s="1" t="s">
        <v>30</v>
      </c>
      <c r="C25" s="8">
        <f>SUM(C26)</f>
        <v>14</v>
      </c>
      <c r="D25" s="8">
        <f>SUM(D26)</f>
        <v>320</v>
      </c>
      <c r="E25" s="8">
        <f>SUM(E26)</f>
        <v>334</v>
      </c>
      <c r="F25" s="8"/>
    </row>
    <row r="26" spans="2:6" ht="12" customHeight="1">
      <c r="B26" s="1" t="s">
        <v>31</v>
      </c>
      <c r="C26" s="28">
        <v>14</v>
      </c>
      <c r="D26" s="28">
        <v>320</v>
      </c>
      <c r="E26" s="28">
        <v>334</v>
      </c>
      <c r="F26" s="8"/>
    </row>
    <row r="27" spans="3:6" ht="12" customHeight="1">
      <c r="C27" s="8"/>
      <c r="D27" s="8"/>
      <c r="E27" s="8"/>
      <c r="F27" s="8"/>
    </row>
    <row r="28" spans="1:10" ht="12" customHeight="1">
      <c r="A28" s="1" t="s">
        <v>33</v>
      </c>
      <c r="C28" s="8">
        <f>SUM(C29:C33)</f>
        <v>14</v>
      </c>
      <c r="D28" s="8">
        <f>SUM(D29:D33)</f>
        <v>17</v>
      </c>
      <c r="E28" s="8">
        <f>SUM(E29:E33)</f>
        <v>31</v>
      </c>
      <c r="F28" s="8"/>
      <c r="J28" s="6"/>
    </row>
    <row r="29" spans="2:10" ht="12" customHeight="1">
      <c r="B29" s="1" t="s">
        <v>37</v>
      </c>
      <c r="C29" s="28">
        <v>6</v>
      </c>
      <c r="D29" s="28">
        <v>4</v>
      </c>
      <c r="E29" s="28">
        <v>10</v>
      </c>
      <c r="F29" s="8"/>
      <c r="G29" s="28"/>
      <c r="H29" s="28"/>
      <c r="I29" s="28"/>
      <c r="J29" s="28"/>
    </row>
    <row r="30" spans="2:10" ht="12" customHeight="1">
      <c r="B30" s="1" t="s">
        <v>34</v>
      </c>
      <c r="C30" s="28">
        <v>3</v>
      </c>
      <c r="D30" s="28">
        <v>3</v>
      </c>
      <c r="E30" s="28">
        <v>6</v>
      </c>
      <c r="F30" s="8"/>
      <c r="G30" s="28"/>
      <c r="H30" s="28"/>
      <c r="I30" s="28"/>
      <c r="J30" s="28"/>
    </row>
    <row r="31" spans="2:10" ht="12" customHeight="1">
      <c r="B31" s="1" t="s">
        <v>38</v>
      </c>
      <c r="C31" s="28">
        <v>1</v>
      </c>
      <c r="D31" s="28">
        <v>5</v>
      </c>
      <c r="E31" s="28">
        <v>6</v>
      </c>
      <c r="F31" s="8"/>
      <c r="G31" s="28"/>
      <c r="H31" s="28"/>
      <c r="I31" s="28"/>
      <c r="J31" s="28"/>
    </row>
    <row r="32" spans="2:10" ht="12" customHeight="1">
      <c r="B32" s="1" t="s">
        <v>39</v>
      </c>
      <c r="C32" s="28">
        <v>4</v>
      </c>
      <c r="D32" s="28">
        <v>4</v>
      </c>
      <c r="E32" s="28">
        <v>8</v>
      </c>
      <c r="F32" s="8"/>
      <c r="G32" s="28"/>
      <c r="H32" s="28"/>
      <c r="I32" s="28"/>
      <c r="J32" s="28"/>
    </row>
    <row r="33" spans="2:10" ht="12" customHeight="1">
      <c r="B33" s="1" t="s">
        <v>42</v>
      </c>
      <c r="C33" s="28">
        <v>0</v>
      </c>
      <c r="D33" s="28">
        <v>1</v>
      </c>
      <c r="E33" s="28">
        <v>1</v>
      </c>
      <c r="F33" s="8"/>
      <c r="G33" s="28"/>
      <c r="H33" s="28"/>
      <c r="I33" s="28"/>
      <c r="J33" s="28"/>
    </row>
    <row r="34" spans="3:10" ht="12" customHeight="1">
      <c r="C34" s="28"/>
      <c r="D34" s="28"/>
      <c r="E34" s="28"/>
      <c r="F34" s="8"/>
      <c r="G34" s="28"/>
      <c r="H34" s="28"/>
      <c r="I34" s="28"/>
      <c r="J34" s="28"/>
    </row>
    <row r="35" spans="1:10" ht="12" customHeight="1">
      <c r="A35" s="1" t="s">
        <v>63</v>
      </c>
      <c r="C35" s="28">
        <f>SUM(C36)</f>
        <v>6</v>
      </c>
      <c r="D35" s="28">
        <f>SUM(D36)</f>
        <v>25</v>
      </c>
      <c r="E35" s="28">
        <f>SUM(E36)</f>
        <v>31</v>
      </c>
      <c r="F35" s="8"/>
      <c r="G35" s="28"/>
      <c r="H35" s="28"/>
      <c r="I35" s="28"/>
      <c r="J35" s="28"/>
    </row>
    <row r="36" spans="2:10" ht="12" customHeight="1">
      <c r="B36" s="1" t="s">
        <v>64</v>
      </c>
      <c r="C36" s="28">
        <v>6</v>
      </c>
      <c r="D36" s="28">
        <v>25</v>
      </c>
      <c r="E36" s="28">
        <f>SUM(C36:D36)</f>
        <v>31</v>
      </c>
      <c r="F36" s="8"/>
      <c r="G36" s="28"/>
      <c r="H36" s="28"/>
      <c r="I36" s="28"/>
      <c r="J36" s="28"/>
    </row>
    <row r="37" ht="12" customHeight="1">
      <c r="F37" s="8"/>
    </row>
    <row r="38" spans="1:6" ht="12" customHeight="1">
      <c r="A38" s="1" t="s">
        <v>84</v>
      </c>
      <c r="C38" s="1">
        <f aca="true" t="shared" si="0" ref="C38:E39">SUM(C39)</f>
        <v>13</v>
      </c>
      <c r="D38" s="1">
        <f t="shared" si="0"/>
        <v>251</v>
      </c>
      <c r="E38" s="1">
        <f t="shared" si="0"/>
        <v>264</v>
      </c>
      <c r="F38" s="8"/>
    </row>
    <row r="39" spans="1:6" ht="12" customHeight="1">
      <c r="A39" s="1" t="s">
        <v>30</v>
      </c>
      <c r="C39" s="1">
        <f t="shared" si="0"/>
        <v>13</v>
      </c>
      <c r="D39" s="1">
        <f t="shared" si="0"/>
        <v>251</v>
      </c>
      <c r="E39" s="1">
        <f t="shared" si="0"/>
        <v>264</v>
      </c>
      <c r="F39" s="8"/>
    </row>
    <row r="40" spans="2:6" ht="12" customHeight="1">
      <c r="B40" s="1" t="s">
        <v>32</v>
      </c>
      <c r="C40" s="28">
        <v>13</v>
      </c>
      <c r="D40" s="28">
        <v>251</v>
      </c>
      <c r="E40" s="28">
        <v>264</v>
      </c>
      <c r="F40" s="8"/>
    </row>
    <row r="41" spans="1:6" ht="12" customHeight="1">
      <c r="A41" s="2"/>
      <c r="B41" s="2"/>
      <c r="C41" s="9"/>
      <c r="D41" s="9"/>
      <c r="E41" s="9"/>
      <c r="F41" s="2"/>
    </row>
    <row r="42" spans="3:6" ht="9" customHeight="1">
      <c r="C42" s="8"/>
      <c r="D42" s="8"/>
      <c r="E42" s="8"/>
      <c r="F42" s="8"/>
    </row>
    <row r="43" spans="1:6" ht="12" customHeight="1">
      <c r="A43" s="1" t="s">
        <v>82</v>
      </c>
      <c r="C43" s="8">
        <f>SUM(C9,C38)</f>
        <v>140</v>
      </c>
      <c r="D43" s="8">
        <f>SUM(D9,D38)</f>
        <v>668</v>
      </c>
      <c r="E43" s="8">
        <f>SUM(E9,E38)</f>
        <v>808</v>
      </c>
      <c r="F43" s="8"/>
    </row>
    <row r="44" spans="1:6" ht="9" customHeight="1">
      <c r="A44" s="2"/>
      <c r="B44" s="2"/>
      <c r="C44" s="2"/>
      <c r="D44" s="2"/>
      <c r="E44" s="2"/>
      <c r="F44" s="9"/>
    </row>
    <row r="45" ht="12" customHeight="1">
      <c r="F45" s="8"/>
    </row>
    <row r="46" ht="12" customHeight="1">
      <c r="A46" s="10" t="s">
        <v>81</v>
      </c>
    </row>
  </sheetData>
  <mergeCells count="3">
    <mergeCell ref="A2:F2"/>
    <mergeCell ref="A3:F3"/>
    <mergeCell ref="A1:E1"/>
  </mergeCells>
  <printOptions horizontalCentered="1"/>
  <pageMargins left="0.75" right="0.75" top="0.7874015748031497" bottom="0.1968503937007874" header="0.1968503937007874" footer="0.196850393700787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2002-11-06T00:04:28Z</cp:lastPrinted>
  <dcterms:created xsi:type="dcterms:W3CDTF">2000-11-09T17:35:05Z</dcterms:created>
  <dcterms:modified xsi:type="dcterms:W3CDTF">2002-11-06T00:08:07Z</dcterms:modified>
  <cp:category/>
  <cp:version/>
  <cp:contentType/>
  <cp:contentStatus/>
</cp:coreProperties>
</file>