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015" windowHeight="4785" activeTab="0"/>
  </bookViews>
  <sheets>
    <sheet name="cap_inst" sheetId="1" r:id="rId1"/>
    <sheet name="capinst_zg" sheetId="2" r:id="rId2"/>
    <sheet name="ar_x_fun" sheetId="3" r:id="rId3"/>
    <sheet name="ar _x_prog" sheetId="4" r:id="rId4"/>
    <sheet name="ar_x_dep" sheetId="5" r:id="rId5"/>
    <sheet name="esp_edu" sheetId="6" r:id="rId6"/>
  </sheets>
  <definedNames>
    <definedName name="_xlnm.Print_Titles" localSheetId="4">'ar_x_dep'!$2:$7</definedName>
    <definedName name="_xlnm.Print_Titles" localSheetId="5">'esp_edu'!$2:$7</definedName>
  </definedNames>
  <calcPr fullCalcOnLoad="1"/>
</workbook>
</file>

<file path=xl/sharedStrings.xml><?xml version="1.0" encoding="utf-8"?>
<sst xmlns="http://schemas.openxmlformats.org/spreadsheetml/2006/main" count="363" uniqueCount="271">
  <si>
    <t>(EDIFICIOS)</t>
  </si>
  <si>
    <t>Docencia</t>
  </si>
  <si>
    <t xml:space="preserve">Investigación </t>
  </si>
  <si>
    <t>Difusión</t>
  </si>
  <si>
    <t>Apoyo</t>
  </si>
  <si>
    <t>Investigación</t>
  </si>
  <si>
    <t>Posgrado</t>
  </si>
  <si>
    <t>T O T A L</t>
  </si>
  <si>
    <t xml:space="preserve"> </t>
  </si>
  <si>
    <t>En construcción</t>
  </si>
  <si>
    <t>Conjuntos</t>
  </si>
  <si>
    <t>Edificios</t>
  </si>
  <si>
    <t>Interior de la República</t>
  </si>
  <si>
    <t>Ciudad Universitaria</t>
  </si>
  <si>
    <r>
      <t>a</t>
    </r>
    <r>
      <rPr>
        <sz val="8"/>
        <rFont val="Arial"/>
        <family val="2"/>
      </rPr>
      <t xml:space="preserve">  Se incluyen los conjuntos de edificios (agrupación de edificios que forman una unidad),</t>
    </r>
  </si>
  <si>
    <t xml:space="preserve">   y edificios de productos y no propiedad de la UNAM (edificios que pertenecen a la UNAM</t>
  </si>
  <si>
    <t xml:space="preserve">   usados por dependencias de otra institución), por ser parte de la Capacidad Instalada.</t>
  </si>
  <si>
    <t>En C.U.</t>
  </si>
  <si>
    <t>Fuera de C.U.</t>
  </si>
  <si>
    <t>Total</t>
  </si>
  <si>
    <t>Subtotal</t>
  </si>
  <si>
    <t>Función</t>
  </si>
  <si>
    <t>m²</t>
  </si>
  <si>
    <t>Programa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</si>
  <si>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</si>
  <si>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</si>
  <si>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</si>
  <si>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</si>
  <si>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</si>
  <si>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</si>
  <si>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</si>
  <si>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</si>
  <si>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</si>
  <si>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</si>
  <si>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</si>
  <si>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</si>
  <si>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Coordinación</t>
  </si>
  <si>
    <t>Plantel Azcapotzalco</t>
  </si>
  <si>
    <t>Plantel Naucalpan</t>
  </si>
  <si>
    <t>Plantel Oriente</t>
  </si>
  <si>
    <t>Plantel Sur</t>
  </si>
  <si>
    <t>Plantel Vallejo</t>
  </si>
  <si>
    <t>ESCUELAS</t>
  </si>
  <si>
    <t>Escuela Nacional de Artes Plásticas</t>
  </si>
  <si>
    <t>Escuela Nacional de Enfermería y Obstetricia</t>
  </si>
  <si>
    <t>División SUA</t>
  </si>
  <si>
    <t>Escuela Nacional de Música</t>
  </si>
  <si>
    <t>Escuela Nacional de Trabajo Social</t>
  </si>
  <si>
    <t>FACULTADES</t>
  </si>
  <si>
    <t>Facultad de Arquitectura</t>
  </si>
  <si>
    <t>Centro de Investigaciones Urbano Arquitectónicas</t>
  </si>
  <si>
    <t>Centro de Investigaciones en Diseño Industrial</t>
  </si>
  <si>
    <t>Facultad de Ciencias</t>
  </si>
  <si>
    <t>Facultad de Ciencias Políticas y Sociales</t>
  </si>
  <si>
    <t>Educación Continua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</si>
  <si>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</si>
  <si>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</si>
  <si>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</si>
  <si>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</si>
  <si>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</si>
  <si>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</si>
  <si>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</si>
  <si>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Centro de Enseñanza, Investigación y Extensión en Ganadería Tropical</t>
  </si>
  <si>
    <t>Centro de Enseñanza, Investigación y Extensión en Producción Avícola y Ganadera</t>
  </si>
  <si>
    <t>Centro de Enseñanza, Investigación y Extensión en Producción Avícola</t>
  </si>
  <si>
    <t>Centro de Enseñanza, Investigación y Extensión en Producción Bovina y Caprina</t>
  </si>
  <si>
    <t>Centro de Enseñanza, Investigación y Extensión en Producción Ovina</t>
  </si>
  <si>
    <t>Centro de Enseñanza, Investigación y Extensión en Producción Porcina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</si>
  <si>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</si>
  <si>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</si>
  <si>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</si>
  <si>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</si>
  <si>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</si>
  <si>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</si>
  <si>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</si>
  <si>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</si>
  <si>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SISTEMA DE UNIVERSIDAD ABIERTA</t>
  </si>
  <si>
    <t>HUMANIDADES Y CIENCIAS SOCIALES</t>
  </si>
  <si>
    <t>Coordinación y Consejo Técnico de Humanidades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</si>
  <si>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</si>
  <si>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</si>
  <si>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</si>
  <si>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</si>
  <si>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</si>
  <si>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</si>
  <si>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</si>
  <si>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Biblioteca Nacional</t>
  </si>
  <si>
    <t>Hemeroteca Nacional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</si>
  <si>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</si>
  <si>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</si>
  <si>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</si>
  <si>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</si>
  <si>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</si>
  <si>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</si>
  <si>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</si>
  <si>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CIENCIAS Y DESARROLLO TECNOLÓGICO</t>
  </si>
  <si>
    <t>Coordinación y Consejo Técnico de la Investigación Científica</t>
  </si>
  <si>
    <t>Centro de Ciencias de la Atmósfera</t>
  </si>
  <si>
    <t>Centro de Instrumentos</t>
  </si>
  <si>
    <t>Centro de Investigación en Energía</t>
  </si>
  <si>
    <t>Instituto de Astronomía</t>
  </si>
  <si>
    <t>Instituto de Astronomía Unidad Morelia</t>
  </si>
  <si>
    <t>Observatorio Astronómico Nacional Tonantzintla Puebla y Zacatecas</t>
  </si>
  <si>
    <t>Instituto de Biología</t>
  </si>
  <si>
    <t>Estación de Biología Tropical Los Tuxtlas</t>
  </si>
  <si>
    <t>Estación de Investigación, Experimentación y Difusión Chamela</t>
  </si>
  <si>
    <t>Jardín Botánico</t>
  </si>
  <si>
    <t>Instituto de Ciencias del Mar y Limnología</t>
  </si>
  <si>
    <t>Estación Puerto Morelos</t>
  </si>
  <si>
    <t>Plataforma Oceanográfica Base Pacífico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</si>
  <si>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</si>
  <si>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</si>
  <si>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</si>
  <si>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</si>
  <si>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</si>
  <si>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Geofísica Unidad Juriquilla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</si>
  <si>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</si>
  <si>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</si>
  <si>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</si>
  <si>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</si>
  <si>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</si>
  <si>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</si>
  <si>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</si>
  <si>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Matemáticas Unidad Morelia</t>
  </si>
  <si>
    <t>Instituto de Matemáticas Unidad Cuernavaca</t>
  </si>
  <si>
    <t>Instituto de Química</t>
  </si>
  <si>
    <t>EXTENSIÓN Y DIVULGACIÓN UNIVERSITARIA</t>
  </si>
  <si>
    <t>Casa del Lago</t>
  </si>
  <si>
    <t>Centro de Enseñanza de Lenguas Extranjeras</t>
  </si>
  <si>
    <t>Centro de Enseñanza para Extranjeros</t>
  </si>
  <si>
    <t>Escuela de Extensión en Hull, Canadá</t>
  </si>
  <si>
    <t>Centro Universitario de Estudios Cinematográficos</t>
  </si>
  <si>
    <t>Centro Universitario de Teatro</t>
  </si>
  <si>
    <t>Coordinación de Difusión Cultural</t>
  </si>
  <si>
    <t>Dirección de Literatura</t>
  </si>
  <si>
    <t>Dirección de Teatro y Danza</t>
  </si>
  <si>
    <t>Dirección General de Actividades Musicales</t>
  </si>
  <si>
    <t>Dirección General de Artes Plásticas</t>
  </si>
  <si>
    <t>Dirección General de Publicaciones y Fomento Editorial</t>
  </si>
  <si>
    <t>Dirección General de Información</t>
  </si>
  <si>
    <t>Dirección General de Radio UNAM</t>
  </si>
  <si>
    <t>Dirección General de Televisión Universitaria</t>
  </si>
  <si>
    <t>Museo del Chopo</t>
  </si>
  <si>
    <t>Sistema de Tiendas de Autoservicio de la UNAM</t>
  </si>
  <si>
    <t>Unidad de Seminarios Ignacio Chávez</t>
  </si>
  <si>
    <t>Unidad de Seminarios Taxco, Gro.</t>
  </si>
  <si>
    <t>APOYO A LA DOCENCIA Y SERVICIOS A ESTUDIANTES</t>
  </si>
  <si>
    <t>Coordinación de Programas Académicos</t>
  </si>
  <si>
    <t>Coordinación de Servicios Académicos</t>
  </si>
  <si>
    <t>Dirección General de Actividades Deportivas y Recreativas</t>
  </si>
  <si>
    <t>Dirección General de Asuntos del Personal Académico</t>
  </si>
  <si>
    <t>Dirección General de Bibliotecas</t>
  </si>
  <si>
    <t>Dirección General de Estudios de Posgrado</t>
  </si>
  <si>
    <t>Dirección General de Incorporación y Revalidación de Estudios</t>
  </si>
  <si>
    <t>Dirección General de Intercambio Académico</t>
  </si>
  <si>
    <t>Dirección General de Servicios de Cómputo Académico</t>
  </si>
  <si>
    <t>Dirección General de Servicios Médicos</t>
  </si>
  <si>
    <t>Unidad de Apoyo a Cuerpos Colegiados</t>
  </si>
  <si>
    <t>Unidad de Desarrollo Infantil</t>
  </si>
  <si>
    <t>APOYO</t>
  </si>
  <si>
    <t>Coordinación de Asuntos Laborales</t>
  </si>
  <si>
    <t>Coordinación de Asesoría Institucional</t>
  </si>
  <si>
    <t>Dirección General de Asuntos Jurídicos</t>
  </si>
  <si>
    <t>Dirección General de Control e Informática</t>
  </si>
  <si>
    <t>Dirección General de Estudios de Legislación Universitaria</t>
  </si>
  <si>
    <t>Dirección General de Finanzas</t>
  </si>
  <si>
    <t>Dirección General de Normatividad y Sistemas Administrativos</t>
  </si>
  <si>
    <t>Dirección General de Obras y Servicios Generales</t>
  </si>
  <si>
    <t>Dirección General de Personal</t>
  </si>
  <si>
    <t>Dirección General de Proveeduría</t>
  </si>
  <si>
    <t>Dirección General del Patrimonio Universitario</t>
  </si>
  <si>
    <t>Oficina del Abogado General</t>
  </si>
  <si>
    <t>Oficina del Contralor Interno</t>
  </si>
  <si>
    <t>Oficina del Rector</t>
  </si>
  <si>
    <t>Oficina del Secretario Administrativo</t>
  </si>
  <si>
    <t>Oficina del Secretario General</t>
  </si>
  <si>
    <t>Oficina del Tesorero</t>
  </si>
  <si>
    <t>CASOS PARTICULARES</t>
  </si>
  <si>
    <t>ESPACIOS EDUCATIVOS</t>
  </si>
  <si>
    <t>Aulas</t>
  </si>
  <si>
    <t>Laboratorios</t>
  </si>
  <si>
    <t>Talleres</t>
  </si>
  <si>
    <t xml:space="preserve">ESCUELAS </t>
  </si>
  <si>
    <t xml:space="preserve">Escuela Nacional de Artes Plásticas </t>
  </si>
  <si>
    <t>UNIDADES  MULTIDISCIPLINARIAS</t>
  </si>
  <si>
    <t>Género característico del edificio</t>
  </si>
  <si>
    <t>Defensoría de los Derechos Universitarios</t>
  </si>
  <si>
    <t>Dirección de Museos de Ciencias</t>
  </si>
  <si>
    <t>Dirección General de Administración Escolar</t>
  </si>
  <si>
    <t>Dirección General de Atención a la Comunidad Estudiantil</t>
  </si>
  <si>
    <t>Dirección General de Evaluación Educativa</t>
  </si>
  <si>
    <t>Dirección General de Orientación y Servicios Educativos</t>
  </si>
  <si>
    <t>Auditoría Interna</t>
  </si>
  <si>
    <t>CIENCIAS Y DESARROLLO TECNOLÓGICO (continuación)</t>
  </si>
  <si>
    <r>
      <t xml:space="preserve">CAPACIDAD INSTALADA POR ZONA GEOGRÁFICA </t>
    </r>
    <r>
      <rPr>
        <b/>
        <vertAlign val="superscript"/>
        <sz val="10"/>
        <color indexed="8"/>
        <rFont val="Arial"/>
        <family val="2"/>
      </rPr>
      <t>a</t>
    </r>
  </si>
  <si>
    <t>ÁREA CONSTRUIDA (m²)</t>
  </si>
  <si>
    <t>ÁREA CONSTRUIDA ASIGNADA POR FUNCIÓN</t>
  </si>
  <si>
    <t>ÁREA CONSTRUIDA ASIGNADA POR PROGRAMA</t>
  </si>
  <si>
    <t>ÁREA CONSTRUIDA ASIGNADA POR DEPENDENCIA</t>
  </si>
  <si>
    <t>Centro de Investigación sobre Fijación de Nitrógeno</t>
  </si>
  <si>
    <t>Instituto de Geología Unidad Juriquilla</t>
  </si>
  <si>
    <t>Dirección General de Actividades Cinematográficas</t>
  </si>
  <si>
    <t>Unidad Juriquilla</t>
  </si>
  <si>
    <t>Programa de Investigaciones Multidisciplinarias sobre Mesoamérica y el Sureste</t>
  </si>
  <si>
    <t>Centro de Ciencias Físicas</t>
  </si>
  <si>
    <t>Estación Mazatlán Sinaloa</t>
  </si>
  <si>
    <t>Oficina del Consejo Técnico del Bachillerato</t>
  </si>
  <si>
    <t>CAPACIDAD INSTALADA 2000</t>
  </si>
  <si>
    <t>CAPACIDAD POR INSTALAR 2000</t>
  </si>
  <si>
    <t>Dependencias que no pertenecen a la UNAM</t>
  </si>
  <si>
    <t>Coordinación de Investigación</t>
  </si>
  <si>
    <t>Centro de Enseñanza Práctica e Investigación en Producción y Salud Animal</t>
  </si>
  <si>
    <t>Laboratorio de Querétaro</t>
  </si>
  <si>
    <t>Dirección de Vinculación</t>
  </si>
  <si>
    <t>Dirección General de Servicios Generales</t>
  </si>
  <si>
    <t>Coordinación General de la Reforma Universitaria</t>
  </si>
  <si>
    <t>Dirección General de Estadística y Desarrollo Institucional</t>
  </si>
  <si>
    <t>Dirección General de Programación y Presupuesto</t>
  </si>
  <si>
    <t>Oficina del Secretario de la Rectoría</t>
  </si>
  <si>
    <r>
      <t>Escuela Nacional de Música</t>
    </r>
    <r>
      <rPr>
        <vertAlign val="superscript"/>
        <sz val="10"/>
        <rFont val="Arial"/>
        <family val="2"/>
      </rPr>
      <t>a</t>
    </r>
  </si>
  <si>
    <t>Dependencia</t>
  </si>
  <si>
    <t>FACULTADES (continuación)</t>
  </si>
  <si>
    <t>APOYO (continuación)</t>
  </si>
  <si>
    <t>Centro Coordinador y Difusor de Estudios Latinoamericanos</t>
  </si>
  <si>
    <t>Observatorio Astronómico Nacional San Pedro Mártir B.C.</t>
  </si>
  <si>
    <t>Instituto de Biotecnología</t>
  </si>
  <si>
    <t>Secretaría Ejecutiva de Junta de Gobierno y Consejo Universitario</t>
  </si>
  <si>
    <t>De productos y casos especiales</t>
  </si>
  <si>
    <t>Difusión de la cultura</t>
  </si>
  <si>
    <t>Extensión universitaria</t>
  </si>
  <si>
    <t>Gobierno y administración</t>
  </si>
  <si>
    <t>Servicios a personal académico</t>
  </si>
  <si>
    <t>Servicios administrativos</t>
  </si>
  <si>
    <t>Servicios auxiliares</t>
  </si>
  <si>
    <t>Servicios deportivos</t>
  </si>
  <si>
    <t>Servicios educativos</t>
  </si>
  <si>
    <t>Servicios sanitarios</t>
  </si>
  <si>
    <t>FUENTE: Dirección General de Obras y Conservación, UNAM.</t>
  </si>
  <si>
    <t>Área metropolitana</t>
  </si>
  <si>
    <t>Área construida</t>
  </si>
  <si>
    <t>Área de edificios de productos</t>
  </si>
  <si>
    <t>Área en construcción</t>
  </si>
  <si>
    <t>Área no propiedad de la UNAM</t>
  </si>
  <si>
    <t>Casos particulares</t>
  </si>
  <si>
    <t>Educación media superior</t>
  </si>
  <si>
    <t>Educación técnica</t>
  </si>
  <si>
    <t>Educación de licenciatura</t>
  </si>
  <si>
    <t>Educación de posgrado</t>
  </si>
  <si>
    <t>Educación complementaria</t>
  </si>
  <si>
    <t>Coordinación, formación y actualización académica</t>
  </si>
  <si>
    <t>Servicios de apoyo académico</t>
  </si>
  <si>
    <t>Investigación en ciencias y desarrollo tecnológico</t>
  </si>
  <si>
    <t>Investigación en humanidades y ciencias sociales</t>
  </si>
  <si>
    <t>Coordinación, formación y programas de desarrollo académico</t>
  </si>
  <si>
    <t>Difusión de actividades artísticas, científicas y culturales</t>
  </si>
  <si>
    <t>Extensión educativa</t>
  </si>
  <si>
    <t>Comunicación y divulgación universitaria</t>
  </si>
  <si>
    <t>Servicios a la comunidad</t>
  </si>
  <si>
    <t>Dirección institucional</t>
  </si>
  <si>
    <t>Planeación y normatividad</t>
  </si>
  <si>
    <t>Servicios administrativos institucionales</t>
  </si>
  <si>
    <t>Construcción, adaptación y mantenimiento</t>
  </si>
  <si>
    <t>Área de indivisos y desocupada</t>
  </si>
  <si>
    <t>Facultad de Estudios Superiores Iztacala</t>
  </si>
  <si>
    <t>Centro de Ciencias de la Materia Condensada</t>
  </si>
  <si>
    <t>Centro de Neurobiología</t>
  </si>
  <si>
    <r>
      <t>a</t>
    </r>
    <r>
      <rPr>
        <sz val="8"/>
        <rFont val="Arial"/>
        <family val="2"/>
      </rPr>
      <t xml:space="preserve">  Incluye aulas individuales de enseñanza y práctica de instrumentos.</t>
    </r>
  </si>
  <si>
    <t>Ecología de los Recursos Naturales Morelia, Mich.</t>
  </si>
  <si>
    <t>Estación Regional del Noroeste Hermosillo, Son.</t>
  </si>
  <si>
    <t>Centro de Enseñanza para Extranjeros en Taxco, Gro.</t>
  </si>
  <si>
    <t>UNAM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</si>
</sst>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5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11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0" fontId="1" fillId="0" borderId="1" xfId="19" applyFont="1" applyBorder="1" applyAlignment="1">
      <alignment horizontal="centerContinuous"/>
      <protection/>
    </xf>
    <xf numFmtId="0" fontId="0" fillId="0" borderId="1" xfId="0" applyFont="1" applyBorder="1" applyAlignment="1">
      <alignment horizontal="centerContinuous"/>
    </xf>
    <xf numFmtId="0" fontId="11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5" fillId="0" borderId="0" xfId="19" applyFont="1" applyAlignment="1">
      <alignment/>
      <protection/>
    </xf>
    <xf numFmtId="0" fontId="0" fillId="0" borderId="0" xfId="0" applyFont="1" applyAlignment="1">
      <alignment/>
    </xf>
    <xf numFmtId="0" fontId="5" fillId="0" borderId="0" xfId="19" applyFo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5" fillId="0" borderId="1" xfId="19" applyFont="1" applyBorder="1" applyAlignment="1">
      <alignment/>
      <protection/>
    </xf>
    <xf numFmtId="0" fontId="0" fillId="0" borderId="1" xfId="0" applyFont="1" applyBorder="1" applyAlignment="1">
      <alignment/>
    </xf>
    <xf numFmtId="0" fontId="5" fillId="0" borderId="1" xfId="19" applyFont="1" applyBorder="1" applyAlignment="1">
      <alignment horizontal="right"/>
      <protection/>
    </xf>
    <xf numFmtId="0" fontId="0" fillId="0" borderId="0" xfId="19" applyFont="1" applyAlignment="1" quotePrefix="1">
      <alignment horizontal="left"/>
      <protection/>
    </xf>
    <xf numFmtId="3" fontId="0" fillId="0" borderId="0" xfId="19" applyNumberFormat="1" applyFont="1">
      <alignment/>
      <protection/>
    </xf>
    <xf numFmtId="0" fontId="0" fillId="0" borderId="0" xfId="19" applyFont="1" applyBorder="1">
      <alignment/>
      <protection/>
    </xf>
    <xf numFmtId="0" fontId="12" fillId="0" borderId="0" xfId="0" applyFont="1" applyAlignment="1">
      <alignment horizontal="centerContinuous"/>
    </xf>
    <xf numFmtId="0" fontId="1" fillId="0" borderId="0" xfId="19" applyFont="1" applyAlignment="1">
      <alignment horizontal="centerContinuous"/>
      <protection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1" fillId="0" borderId="0" xfId="19" applyFont="1" applyBorder="1">
      <alignment/>
      <protection/>
    </xf>
    <xf numFmtId="0" fontId="1" fillId="0" borderId="0" xfId="0" applyFont="1" applyAlignment="1">
      <alignment/>
    </xf>
    <xf numFmtId="3" fontId="1" fillId="0" borderId="0" xfId="19" applyNumberFormat="1" applyFont="1" applyBorder="1">
      <alignment/>
      <protection/>
    </xf>
    <xf numFmtId="0" fontId="14" fillId="0" borderId="0" xfId="19" applyFont="1">
      <alignment/>
      <protection/>
    </xf>
    <xf numFmtId="1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sp_edu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4">
      <selection activeCell="G33" sqref="G33:G34"/>
    </sheetView>
  </sheetViews>
  <sheetFormatPr defaultColWidth="11.421875" defaultRowHeight="12.75"/>
  <cols>
    <col min="1" max="1" width="29.28125" style="0" customWidth="1"/>
    <col min="6" max="6" width="0.85546875" style="0" customWidth="1"/>
  </cols>
  <sheetData>
    <row r="1" spans="1:5" ht="12.75">
      <c r="A1" s="77" t="s">
        <v>270</v>
      </c>
      <c r="B1" s="77"/>
      <c r="C1" s="77"/>
      <c r="D1" s="77"/>
      <c r="E1" s="77"/>
    </row>
    <row r="2" spans="1:11" ht="12.75">
      <c r="A2" s="54" t="s">
        <v>207</v>
      </c>
      <c r="B2" s="24"/>
      <c r="C2" s="23"/>
      <c r="D2" s="23"/>
      <c r="E2" s="23"/>
      <c r="H2" s="34"/>
      <c r="I2" s="34"/>
      <c r="J2" s="34"/>
      <c r="K2" s="34"/>
    </row>
    <row r="3" spans="1:5" ht="12.75">
      <c r="A3" s="54" t="s">
        <v>0</v>
      </c>
      <c r="B3" s="24"/>
      <c r="C3" s="23"/>
      <c r="D3" s="23"/>
      <c r="E3" s="23"/>
    </row>
    <row r="4" spans="1:6" ht="12.75">
      <c r="A4" s="14"/>
      <c r="B4" s="13"/>
      <c r="C4" s="14"/>
      <c r="D4" s="14"/>
      <c r="E4" s="14"/>
      <c r="F4" s="2"/>
    </row>
    <row r="5" spans="1:5" ht="8.25" customHeight="1">
      <c r="A5" s="12"/>
      <c r="B5" s="12"/>
      <c r="C5" s="12"/>
      <c r="D5" s="12"/>
      <c r="E5" s="12"/>
    </row>
    <row r="6" spans="1:5" ht="12.75">
      <c r="A6" s="32" t="s">
        <v>185</v>
      </c>
      <c r="B6" s="34" t="s">
        <v>1</v>
      </c>
      <c r="C6" s="34" t="s">
        <v>2</v>
      </c>
      <c r="D6" s="34" t="s">
        <v>3</v>
      </c>
      <c r="E6" s="34" t="s">
        <v>4</v>
      </c>
    </row>
    <row r="7" spans="1:6" ht="8.25" customHeight="1">
      <c r="A7" s="14"/>
      <c r="B7" s="35"/>
      <c r="C7" s="35"/>
      <c r="D7" s="35"/>
      <c r="E7" s="35"/>
      <c r="F7" s="2"/>
    </row>
    <row r="8" spans="1:5" ht="12.75">
      <c r="A8" s="8"/>
      <c r="B8" s="8"/>
      <c r="C8" s="8"/>
      <c r="D8" s="8"/>
      <c r="E8" s="8"/>
    </row>
    <row r="9" spans="1:5" ht="12.75">
      <c r="A9" t="s">
        <v>227</v>
      </c>
      <c r="E9">
        <v>38</v>
      </c>
    </row>
    <row r="10" spans="1:4" ht="12.75">
      <c r="A10" t="s">
        <v>228</v>
      </c>
      <c r="B10">
        <v>14</v>
      </c>
      <c r="C10">
        <v>1</v>
      </c>
      <c r="D10">
        <v>26</v>
      </c>
    </row>
    <row r="11" spans="1:4" ht="12.75">
      <c r="A11" t="s">
        <v>1</v>
      </c>
      <c r="B11">
        <v>380</v>
      </c>
      <c r="C11">
        <v>3</v>
      </c>
      <c r="D11">
        <v>8</v>
      </c>
    </row>
    <row r="12" spans="1:3" ht="12.75">
      <c r="A12" t="s">
        <v>229</v>
      </c>
      <c r="B12">
        <v>44</v>
      </c>
      <c r="C12">
        <v>1</v>
      </c>
    </row>
    <row r="13" spans="1:5" ht="12.75">
      <c r="A13" t="s">
        <v>230</v>
      </c>
      <c r="B13">
        <v>47</v>
      </c>
      <c r="C13">
        <v>9</v>
      </c>
      <c r="D13">
        <v>6</v>
      </c>
      <c r="E13">
        <v>11</v>
      </c>
    </row>
    <row r="14" spans="1:4" ht="12.75">
      <c r="A14" t="s">
        <v>5</v>
      </c>
      <c r="B14">
        <v>24</v>
      </c>
      <c r="C14">
        <v>131</v>
      </c>
      <c r="D14">
        <v>1</v>
      </c>
    </row>
    <row r="15" spans="1:2" ht="12.75">
      <c r="A15" t="s">
        <v>6</v>
      </c>
      <c r="B15">
        <v>9</v>
      </c>
    </row>
    <row r="16" spans="1:3" ht="12.75">
      <c r="A16" t="s">
        <v>231</v>
      </c>
      <c r="B16">
        <v>30</v>
      </c>
      <c r="C16">
        <v>50</v>
      </c>
    </row>
    <row r="17" spans="1:5" ht="12.75">
      <c r="A17" t="s">
        <v>232</v>
      </c>
      <c r="D17">
        <v>1</v>
      </c>
      <c r="E17">
        <v>12</v>
      </c>
    </row>
    <row r="18" spans="1:5" ht="12.75">
      <c r="A18" t="s">
        <v>233</v>
      </c>
      <c r="B18">
        <v>77</v>
      </c>
      <c r="C18">
        <v>22</v>
      </c>
      <c r="D18">
        <v>22</v>
      </c>
      <c r="E18">
        <v>22</v>
      </c>
    </row>
    <row r="19" spans="1:4" ht="12.75">
      <c r="A19" t="s">
        <v>234</v>
      </c>
      <c r="B19">
        <v>24</v>
      </c>
      <c r="C19">
        <v>1</v>
      </c>
      <c r="D19">
        <v>1</v>
      </c>
    </row>
    <row r="20" spans="1:2" ht="12.75">
      <c r="A20" t="s">
        <v>235</v>
      </c>
      <c r="B20">
        <v>59</v>
      </c>
    </row>
    <row r="21" spans="1:2" ht="12.75">
      <c r="A21" t="s">
        <v>236</v>
      </c>
      <c r="B21">
        <v>16</v>
      </c>
    </row>
    <row r="22" spans="1:5" ht="12.75">
      <c r="A22" s="2"/>
      <c r="B22" s="2"/>
      <c r="C22" s="2"/>
      <c r="D22" s="2"/>
      <c r="E22" s="2"/>
    </row>
    <row r="23" spans="2:5" ht="8.25" customHeight="1">
      <c r="B23" s="1"/>
      <c r="C23" s="1"/>
      <c r="D23" s="1"/>
      <c r="E23" s="1"/>
    </row>
    <row r="24" spans="1:6" ht="12.75">
      <c r="A24" s="66" t="s">
        <v>7</v>
      </c>
      <c r="B24" s="66">
        <f>SUM(B9:B21)</f>
        <v>724</v>
      </c>
      <c r="C24" s="66">
        <f>SUM(C9:C21)</f>
        <v>218</v>
      </c>
      <c r="D24" s="66">
        <f>SUM(D9:D21)</f>
        <v>65</v>
      </c>
      <c r="E24" s="66">
        <f>SUM(E9:E21)</f>
        <v>83</v>
      </c>
      <c r="F24" s="12"/>
    </row>
    <row r="25" spans="1:6" ht="8.25" customHeight="1">
      <c r="A25" s="2"/>
      <c r="B25" s="2"/>
      <c r="C25" s="2"/>
      <c r="D25" s="2"/>
      <c r="E25" s="2"/>
      <c r="F25" s="2"/>
    </row>
    <row r="26" ht="12.75" customHeight="1"/>
    <row r="27" ht="12.75" customHeight="1"/>
    <row r="28" spans="1:3" ht="12.75" customHeight="1">
      <c r="A28" s="77" t="s">
        <v>270</v>
      </c>
      <c r="B28" s="77"/>
      <c r="C28" s="77"/>
    </row>
    <row r="29" spans="1:5" ht="12.75">
      <c r="A29" s="76" t="s">
        <v>208</v>
      </c>
      <c r="B29" s="76"/>
      <c r="C29" s="76"/>
      <c r="D29" s="64"/>
      <c r="E29" s="64"/>
    </row>
    <row r="30" spans="1:5" ht="12.75">
      <c r="A30" s="76" t="s">
        <v>0</v>
      </c>
      <c r="B30" s="76"/>
      <c r="C30" s="76"/>
      <c r="D30" s="64"/>
      <c r="E30" s="64"/>
    </row>
    <row r="31" spans="1:7" ht="12.75">
      <c r="A31" s="2"/>
      <c r="B31" s="22"/>
      <c r="C31" s="21"/>
      <c r="D31" s="8"/>
      <c r="E31" s="8"/>
      <c r="F31" s="8"/>
      <c r="G31" s="8"/>
    </row>
    <row r="32" spans="4:7" ht="8.25" customHeight="1">
      <c r="D32" s="8"/>
      <c r="E32" s="8"/>
      <c r="F32" s="8"/>
      <c r="G32" s="8"/>
    </row>
    <row r="33" spans="1:7" ht="12.75" customHeight="1">
      <c r="A33" s="20" t="s">
        <v>8</v>
      </c>
      <c r="B33" s="34" t="s">
        <v>1</v>
      </c>
      <c r="C33" s="34" t="s">
        <v>2</v>
      </c>
      <c r="D33" s="34"/>
      <c r="E33" s="34"/>
      <c r="F33" s="8"/>
      <c r="G33" s="8"/>
    </row>
    <row r="34" spans="1:7" ht="8.25" customHeight="1">
      <c r="A34" s="11"/>
      <c r="B34" s="13"/>
      <c r="C34" s="13"/>
      <c r="D34" s="19"/>
      <c r="E34" s="19"/>
      <c r="F34" s="8"/>
      <c r="G34" s="8"/>
    </row>
    <row r="35" spans="1:7" ht="12.75" customHeight="1">
      <c r="A35" s="20"/>
      <c r="B35" s="19"/>
      <c r="C35" s="19"/>
      <c r="D35" s="19"/>
      <c r="E35" s="19"/>
      <c r="F35" s="8"/>
      <c r="G35" s="8"/>
    </row>
    <row r="36" spans="1:7" ht="12.75">
      <c r="A36" s="8" t="s">
        <v>9</v>
      </c>
      <c r="B36" s="8">
        <v>5</v>
      </c>
      <c r="C36" s="8">
        <v>3</v>
      </c>
      <c r="D36" s="8"/>
      <c r="E36" s="67"/>
      <c r="F36" s="8"/>
      <c r="G36" s="8"/>
    </row>
    <row r="37" spans="1:7" ht="12.75">
      <c r="A37" s="2"/>
      <c r="B37" s="2"/>
      <c r="C37" s="2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ht="12.75">
      <c r="A39" s="3" t="s">
        <v>237</v>
      </c>
    </row>
  </sheetData>
  <mergeCells count="4">
    <mergeCell ref="A29:C29"/>
    <mergeCell ref="A30:C30"/>
    <mergeCell ref="A1:E1"/>
    <mergeCell ref="A28:C28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75" zoomScaleNormal="75" workbookViewId="0" topLeftCell="A16">
      <selection activeCell="H32" sqref="H32"/>
    </sheetView>
  </sheetViews>
  <sheetFormatPr defaultColWidth="11.421875" defaultRowHeight="12.75"/>
  <cols>
    <col min="1" max="1" width="28.28125" style="0" customWidth="1"/>
    <col min="2" max="3" width="12.28125" style="0" customWidth="1"/>
    <col min="4" max="4" width="11.140625" style="0" customWidth="1"/>
    <col min="5" max="5" width="0.85546875" style="0" customWidth="1"/>
  </cols>
  <sheetData>
    <row r="1" spans="1:4" ht="12.75">
      <c r="A1" s="77" t="s">
        <v>270</v>
      </c>
      <c r="B1" s="77"/>
      <c r="C1" s="77"/>
      <c r="D1" s="77"/>
    </row>
    <row r="2" spans="1:4" ht="12" customHeight="1">
      <c r="A2" s="54" t="s">
        <v>194</v>
      </c>
      <c r="B2" s="31"/>
      <c r="C2" s="54"/>
      <c r="D2" s="54"/>
    </row>
    <row r="3" spans="1:4" ht="12" customHeight="1">
      <c r="A3" s="54">
        <v>2000</v>
      </c>
      <c r="B3" s="31"/>
      <c r="C3" s="54"/>
      <c r="D3" s="54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18"/>
      <c r="B6" s="34" t="s">
        <v>10</v>
      </c>
      <c r="C6" s="33"/>
      <c r="D6" s="34" t="s">
        <v>11</v>
      </c>
    </row>
    <row r="7" spans="1:5" ht="8.25" customHeight="1">
      <c r="A7" s="14"/>
      <c r="B7" s="13"/>
      <c r="C7" s="13"/>
      <c r="D7" s="13"/>
      <c r="E7" s="2"/>
    </row>
    <row r="8" spans="1:4" ht="12" customHeight="1">
      <c r="A8" s="18"/>
      <c r="B8" s="18"/>
      <c r="C8" s="18"/>
      <c r="D8" s="18"/>
    </row>
    <row r="9" spans="1:4" ht="12" customHeight="1">
      <c r="A9" t="s">
        <v>12</v>
      </c>
      <c r="B9" s="4">
        <v>43</v>
      </c>
      <c r="C9" s="4"/>
      <c r="D9" s="4">
        <v>159</v>
      </c>
    </row>
    <row r="10" spans="1:4" ht="12" customHeight="1">
      <c r="A10" t="s">
        <v>238</v>
      </c>
      <c r="B10" s="4">
        <v>102</v>
      </c>
      <c r="C10" s="4"/>
      <c r="D10" s="4">
        <v>579</v>
      </c>
    </row>
    <row r="11" spans="1:4" ht="12" customHeight="1">
      <c r="A11" t="s">
        <v>13</v>
      </c>
      <c r="B11" s="4">
        <v>156</v>
      </c>
      <c r="C11" s="4"/>
      <c r="D11" s="4">
        <v>360</v>
      </c>
    </row>
    <row r="12" spans="1:5" ht="12" customHeight="1">
      <c r="A12" s="2"/>
      <c r="B12" s="5"/>
      <c r="C12" s="5"/>
      <c r="D12" s="5"/>
      <c r="E12" s="2"/>
    </row>
    <row r="13" spans="2:4" ht="8.25" customHeight="1">
      <c r="B13" s="4"/>
      <c r="C13" s="4"/>
      <c r="D13" s="4"/>
    </row>
    <row r="14" spans="1:5" ht="12" customHeight="1">
      <c r="A14" s="66" t="s">
        <v>7</v>
      </c>
      <c r="B14" s="68">
        <f>SUM(B9:B13)</f>
        <v>301</v>
      </c>
      <c r="C14" s="68"/>
      <c r="D14" s="68">
        <f>SUM(D9:D13)</f>
        <v>1098</v>
      </c>
      <c r="E14" s="12"/>
    </row>
    <row r="15" spans="1:5" ht="8.25" customHeight="1">
      <c r="A15" s="14"/>
      <c r="B15" s="27"/>
      <c r="C15" s="27"/>
      <c r="D15" s="27"/>
      <c r="E15" s="14"/>
    </row>
    <row r="16" spans="1:5" ht="12" customHeight="1">
      <c r="A16" s="12"/>
      <c r="B16" s="12"/>
      <c r="C16" s="12"/>
      <c r="D16" s="12"/>
      <c r="E16" s="12"/>
    </row>
    <row r="17" ht="10.5" customHeight="1">
      <c r="A17" s="57" t="s">
        <v>14</v>
      </c>
    </row>
    <row r="18" ht="10.5" customHeight="1">
      <c r="A18" s="3" t="s">
        <v>15</v>
      </c>
    </row>
    <row r="19" ht="10.5" customHeight="1">
      <c r="A19" s="3" t="s">
        <v>16</v>
      </c>
    </row>
    <row r="20" ht="12" customHeight="1"/>
    <row r="21" ht="12" customHeight="1"/>
    <row r="22" spans="1:4" ht="12" customHeight="1">
      <c r="A22" s="77" t="s">
        <v>270</v>
      </c>
      <c r="B22" s="77"/>
      <c r="C22" s="77"/>
      <c r="D22" s="77"/>
    </row>
    <row r="23" spans="1:4" ht="12" customHeight="1">
      <c r="A23" s="54" t="s">
        <v>195</v>
      </c>
      <c r="B23" s="24"/>
      <c r="C23" s="23"/>
      <c r="D23" s="23"/>
    </row>
    <row r="24" spans="1:4" ht="12" customHeight="1">
      <c r="A24" s="54">
        <v>2000</v>
      </c>
      <c r="B24" s="24"/>
      <c r="C24" s="23"/>
      <c r="D24" s="23"/>
    </row>
    <row r="25" spans="1:5" ht="12" customHeight="1">
      <c r="A25" s="25"/>
      <c r="B25" s="26"/>
      <c r="C25" s="25"/>
      <c r="D25" s="25"/>
      <c r="E25" s="2"/>
    </row>
    <row r="26" spans="1:4" ht="8.25" customHeight="1">
      <c r="A26" s="12"/>
      <c r="B26" s="12"/>
      <c r="C26" s="12"/>
      <c r="D26" s="12"/>
    </row>
    <row r="27" spans="1:4" ht="12" customHeight="1">
      <c r="A27" s="12"/>
      <c r="B27" s="29" t="s">
        <v>17</v>
      </c>
      <c r="C27" s="29" t="s">
        <v>18</v>
      </c>
      <c r="D27" s="29" t="s">
        <v>19</v>
      </c>
    </row>
    <row r="28" spans="1:5" ht="8.25" customHeight="1">
      <c r="A28" s="14"/>
      <c r="B28" s="14"/>
      <c r="C28" s="14"/>
      <c r="D28" s="14"/>
      <c r="E28" s="2"/>
    </row>
    <row r="29" spans="1:4" ht="12" customHeight="1">
      <c r="A29" s="12"/>
      <c r="B29" s="12"/>
      <c r="C29" s="12"/>
      <c r="D29" s="12"/>
    </row>
    <row r="30" spans="1:4" ht="12" customHeight="1">
      <c r="A30" t="s">
        <v>239</v>
      </c>
      <c r="B30" s="4">
        <v>990203</v>
      </c>
      <c r="C30" s="4">
        <v>984991</v>
      </c>
      <c r="D30" s="4">
        <f>SUM(B30:C30)</f>
        <v>1975194</v>
      </c>
    </row>
    <row r="31" spans="1:4" ht="12" customHeight="1">
      <c r="A31" t="s">
        <v>240</v>
      </c>
      <c r="B31" s="4">
        <v>1245</v>
      </c>
      <c r="C31" s="4">
        <v>2827</v>
      </c>
      <c r="D31" s="4">
        <f>SUM(B31:C31)</f>
        <v>4072</v>
      </c>
    </row>
    <row r="32" spans="2:4" ht="12" customHeight="1">
      <c r="B32" s="4"/>
      <c r="C32" s="4"/>
      <c r="D32" s="4"/>
    </row>
    <row r="33" spans="1:4" ht="12" customHeight="1">
      <c r="A33" t="s">
        <v>20</v>
      </c>
      <c r="B33" s="4">
        <v>991448</v>
      </c>
      <c r="C33" s="4">
        <v>987818</v>
      </c>
      <c r="D33" s="4">
        <f>SUM(D30:D32)</f>
        <v>1979266</v>
      </c>
    </row>
    <row r="34" spans="2:4" ht="12" customHeight="1">
      <c r="B34" s="4"/>
      <c r="C34" s="4"/>
      <c r="D34" s="4"/>
    </row>
    <row r="35" spans="1:4" ht="12" customHeight="1">
      <c r="A35" t="s">
        <v>241</v>
      </c>
      <c r="B35" s="62">
        <v>49283</v>
      </c>
      <c r="C35" s="62">
        <v>2234</v>
      </c>
      <c r="D35" s="4">
        <f>SUM(B35:C35)</f>
        <v>51517</v>
      </c>
    </row>
    <row r="36" spans="1:4" ht="12" customHeight="1">
      <c r="A36" t="s">
        <v>242</v>
      </c>
      <c r="B36" s="62">
        <v>0</v>
      </c>
      <c r="C36" s="62">
        <v>13398</v>
      </c>
      <c r="D36" s="4">
        <f>SUM(B36:C36)</f>
        <v>13398</v>
      </c>
    </row>
    <row r="37" spans="1:5" ht="12" customHeight="1">
      <c r="A37" s="2"/>
      <c r="B37" s="5"/>
      <c r="C37" s="5"/>
      <c r="D37" s="5"/>
      <c r="E37" s="2"/>
    </row>
    <row r="38" spans="2:4" ht="8.25" customHeight="1">
      <c r="B38" s="4"/>
      <c r="C38" s="4"/>
      <c r="D38" s="4"/>
    </row>
    <row r="39" spans="1:4" ht="12" customHeight="1">
      <c r="A39" s="12" t="s">
        <v>7</v>
      </c>
      <c r="B39" s="15">
        <f>SUM(B33,B35:B36)</f>
        <v>1040731</v>
      </c>
      <c r="C39" s="15">
        <f>SUM(C33,C35:C36)</f>
        <v>1003450</v>
      </c>
      <c r="D39" s="15">
        <f>SUM(D33:D36)</f>
        <v>2044181</v>
      </c>
    </row>
    <row r="40" spans="1:5" ht="8.25" customHeight="1">
      <c r="A40" s="2"/>
      <c r="B40" s="2"/>
      <c r="C40" s="2"/>
      <c r="D40" s="2"/>
      <c r="E40" s="2"/>
    </row>
    <row r="41" ht="12" customHeight="1"/>
    <row r="42" ht="10.5" customHeight="1">
      <c r="A42" s="3" t="s">
        <v>237</v>
      </c>
    </row>
  </sheetData>
  <mergeCells count="2">
    <mergeCell ref="A1:D1"/>
    <mergeCell ref="A22:D22"/>
  </mergeCells>
  <printOptions horizontalCentered="1"/>
  <pageMargins left="0.75" right="0.75" top="0.7874015748031497" bottom="0.7874015748031497" header="0.3937007874015748" footer="0.3937007874015748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3.421875" style="0" customWidth="1"/>
    <col min="2" max="2" width="28.421875" style="0" customWidth="1"/>
    <col min="3" max="3" width="14.57421875" style="0" customWidth="1"/>
    <col min="4" max="4" width="3.8515625" style="0" customWidth="1"/>
  </cols>
  <sheetData>
    <row r="1" spans="2:3" ht="12.75">
      <c r="B1" s="77" t="s">
        <v>270</v>
      </c>
      <c r="C1" s="77"/>
    </row>
    <row r="2" spans="1:3" ht="12.75">
      <c r="A2" s="56"/>
      <c r="B2" s="54" t="s">
        <v>196</v>
      </c>
      <c r="C2" s="54"/>
    </row>
    <row r="3" spans="2:3" ht="12.75">
      <c r="B3" s="54">
        <v>2000</v>
      </c>
      <c r="C3" s="54"/>
    </row>
    <row r="4" spans="2:4" ht="12.75">
      <c r="B4" s="58"/>
      <c r="C4" s="58"/>
      <c r="D4" s="2"/>
    </row>
    <row r="5" ht="8.25" customHeight="1"/>
    <row r="6" spans="2:3" ht="12" customHeight="1">
      <c r="B6" s="28" t="s">
        <v>21</v>
      </c>
      <c r="C6" s="29" t="s">
        <v>22</v>
      </c>
    </row>
    <row r="7" spans="2:4" ht="8.25" customHeight="1">
      <c r="B7" s="14"/>
      <c r="C7" s="14"/>
      <c r="D7" s="2"/>
    </row>
    <row r="9" spans="2:3" ht="12.75">
      <c r="B9" t="s">
        <v>1</v>
      </c>
      <c r="C9" s="4">
        <v>1372399</v>
      </c>
    </row>
    <row r="10" spans="2:3" ht="12.75">
      <c r="B10" t="s">
        <v>5</v>
      </c>
      <c r="C10" s="4">
        <v>387265</v>
      </c>
    </row>
    <row r="11" spans="2:3" ht="12.75">
      <c r="B11" t="s">
        <v>229</v>
      </c>
      <c r="C11" s="4">
        <v>193770</v>
      </c>
    </row>
    <row r="12" spans="2:3" ht="12.75">
      <c r="B12" t="s">
        <v>4</v>
      </c>
      <c r="C12" s="4">
        <v>59495</v>
      </c>
    </row>
    <row r="13" spans="2:3" ht="12.75">
      <c r="B13" t="s">
        <v>243</v>
      </c>
      <c r="C13" s="4">
        <v>31252</v>
      </c>
    </row>
    <row r="14" spans="2:4" ht="12.75">
      <c r="B14" s="2"/>
      <c r="C14" s="5"/>
      <c r="D14" s="2"/>
    </row>
    <row r="15" ht="8.25" customHeight="1">
      <c r="C15" s="4"/>
    </row>
    <row r="16" spans="2:3" ht="12.75">
      <c r="B16" s="12" t="s">
        <v>7</v>
      </c>
      <c r="C16" s="15">
        <f>SUM(C9:C14)</f>
        <v>2044181</v>
      </c>
    </row>
    <row r="17" spans="2:4" ht="8.25" customHeight="1">
      <c r="B17" s="2"/>
      <c r="C17" s="2"/>
      <c r="D17" s="2"/>
    </row>
    <row r="19" ht="10.5" customHeight="1">
      <c r="B19" s="3" t="s">
        <v>237</v>
      </c>
    </row>
  </sheetData>
  <mergeCells count="1">
    <mergeCell ref="B1:C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56.7109375" style="0" customWidth="1"/>
    <col min="3" max="3" width="0.85546875" style="0" customWidth="1"/>
  </cols>
  <sheetData>
    <row r="1" spans="1:2" ht="12.75">
      <c r="A1" s="77" t="s">
        <v>270</v>
      </c>
      <c r="B1" s="77"/>
    </row>
    <row r="2" spans="1:2" ht="12.75">
      <c r="A2" s="54" t="s">
        <v>197</v>
      </c>
      <c r="B2" s="23"/>
    </row>
    <row r="3" spans="1:2" ht="12.75">
      <c r="A3" s="54">
        <v>2000</v>
      </c>
      <c r="B3" s="23"/>
    </row>
    <row r="4" spans="1:3" ht="12.75">
      <c r="A4" s="14"/>
      <c r="B4" s="14"/>
      <c r="C4" s="2"/>
    </row>
    <row r="5" spans="1:2" ht="8.25" customHeight="1">
      <c r="A5" s="12"/>
      <c r="B5" s="12"/>
    </row>
    <row r="6" spans="1:2" ht="12.75">
      <c r="A6" s="28" t="s">
        <v>23</v>
      </c>
      <c r="B6" s="29" t="s">
        <v>22</v>
      </c>
    </row>
    <row r="7" spans="1:3" ht="8.25" customHeight="1">
      <c r="A7" s="14"/>
      <c r="B7" s="14"/>
      <c r="C7" s="2"/>
    </row>
    <row r="8" ht="12.75">
      <c r="B8" s="4"/>
    </row>
    <row r="9" spans="1:2" ht="12.75">
      <c r="A9" t="s">
        <v>244</v>
      </c>
      <c r="B9" s="4">
        <v>318831</v>
      </c>
    </row>
    <row r="10" spans="1:2" ht="12.75">
      <c r="A10" t="s">
        <v>245</v>
      </c>
      <c r="B10" s="4">
        <v>6297</v>
      </c>
    </row>
    <row r="11" spans="1:2" ht="12.75">
      <c r="A11" t="s">
        <v>246</v>
      </c>
      <c r="B11" s="4">
        <v>849555</v>
      </c>
    </row>
    <row r="12" spans="1:2" ht="12.75">
      <c r="A12" t="s">
        <v>247</v>
      </c>
      <c r="B12" s="4">
        <v>110651</v>
      </c>
    </row>
    <row r="13" spans="1:2" ht="12.75">
      <c r="A13" t="s">
        <v>248</v>
      </c>
      <c r="B13" s="4">
        <v>56881</v>
      </c>
    </row>
    <row r="14" spans="1:2" ht="12.75">
      <c r="A14" t="s">
        <v>250</v>
      </c>
      <c r="B14" s="4">
        <v>19118</v>
      </c>
    </row>
    <row r="15" spans="1:2" ht="12.75">
      <c r="A15" t="s">
        <v>249</v>
      </c>
      <c r="B15" s="4">
        <v>11066</v>
      </c>
    </row>
    <row r="16" spans="1:2" ht="12.75">
      <c r="A16" t="s">
        <v>251</v>
      </c>
      <c r="B16" s="4">
        <v>280679</v>
      </c>
    </row>
    <row r="17" spans="1:2" ht="12.75">
      <c r="A17" t="s">
        <v>252</v>
      </c>
      <c r="B17" s="4">
        <v>98465</v>
      </c>
    </row>
    <row r="18" spans="1:2" ht="12.75">
      <c r="A18" t="s">
        <v>253</v>
      </c>
      <c r="B18" s="4">
        <v>8121</v>
      </c>
    </row>
    <row r="19" spans="1:2" ht="12.75">
      <c r="A19" t="s">
        <v>254</v>
      </c>
      <c r="B19" s="4">
        <v>99670</v>
      </c>
    </row>
    <row r="20" spans="1:2" ht="12.75">
      <c r="A20" t="s">
        <v>255</v>
      </c>
      <c r="B20" s="4">
        <v>23499</v>
      </c>
    </row>
    <row r="21" spans="1:2" ht="12.75">
      <c r="A21" t="s">
        <v>256</v>
      </c>
      <c r="B21" s="4">
        <v>16699</v>
      </c>
    </row>
    <row r="22" spans="1:2" ht="12.75">
      <c r="A22" t="s">
        <v>257</v>
      </c>
      <c r="B22" s="4">
        <v>53902</v>
      </c>
    </row>
    <row r="23" spans="1:2" ht="12.75">
      <c r="A23" t="s">
        <v>258</v>
      </c>
      <c r="B23" s="4">
        <v>5315</v>
      </c>
    </row>
    <row r="24" spans="1:2" ht="12.75">
      <c r="A24" t="s">
        <v>259</v>
      </c>
      <c r="B24" s="4">
        <v>4077</v>
      </c>
    </row>
    <row r="25" spans="1:2" ht="12.75">
      <c r="A25" t="s">
        <v>260</v>
      </c>
      <c r="B25" s="4">
        <v>33558</v>
      </c>
    </row>
    <row r="26" spans="1:2" ht="12.75">
      <c r="A26" t="s">
        <v>261</v>
      </c>
      <c r="B26" s="4">
        <v>16545</v>
      </c>
    </row>
    <row r="27" spans="1:2" ht="12.75">
      <c r="A27" t="s">
        <v>209</v>
      </c>
      <c r="B27" s="4">
        <v>16598</v>
      </c>
    </row>
    <row r="28" spans="1:2" ht="12.75">
      <c r="A28" t="s">
        <v>262</v>
      </c>
      <c r="B28" s="4">
        <v>14654</v>
      </c>
    </row>
    <row r="29" spans="1:3" ht="12.75">
      <c r="A29" s="2"/>
      <c r="B29" s="5"/>
      <c r="C29" s="2"/>
    </row>
    <row r="30" spans="1:3" ht="9" customHeight="1">
      <c r="A30" s="8"/>
      <c r="B30" s="9"/>
      <c r="C30" s="8"/>
    </row>
    <row r="31" spans="1:2" ht="12.75">
      <c r="A31" s="12" t="s">
        <v>7</v>
      </c>
      <c r="B31" s="15">
        <f>SUM(B9:B30)</f>
        <v>2044181</v>
      </c>
    </row>
    <row r="32" spans="1:3" ht="8.25" customHeight="1">
      <c r="A32" s="14"/>
      <c r="B32" s="14"/>
      <c r="C32" s="2"/>
    </row>
    <row r="33" ht="10.5" customHeight="1"/>
    <row r="34" ht="10.5" customHeight="1">
      <c r="A34" s="3" t="s">
        <v>237</v>
      </c>
    </row>
    <row r="35" ht="10.5" customHeight="1"/>
    <row r="36" ht="10.5" customHeight="1"/>
  </sheetData>
  <mergeCells count="1">
    <mergeCell ref="A1:B1"/>
  </mergeCells>
  <printOptions horizontalCentered="1"/>
  <pageMargins left="0.75" right="0.75" top="0.984251968503937" bottom="0.984251968503937" header="0.3937007874015748" footer="0.393700787401574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2" width="2.28125" style="0" customWidth="1"/>
    <col min="3" max="3" width="69.00390625" style="0" customWidth="1"/>
    <col min="5" max="5" width="0.85546875" style="0" customWidth="1"/>
    <col min="6" max="6" width="32.8515625" style="0" customWidth="1"/>
    <col min="7" max="7" width="8.7109375" style="0" customWidth="1"/>
  </cols>
  <sheetData>
    <row r="1" spans="1:4" ht="12.75">
      <c r="A1" s="77" t="s">
        <v>270</v>
      </c>
      <c r="B1" s="77"/>
      <c r="C1" s="77"/>
      <c r="D1" s="77"/>
    </row>
    <row r="2" spans="1:4" ht="12.75" customHeight="1">
      <c r="A2" s="54" t="s">
        <v>198</v>
      </c>
      <c r="B2" s="54"/>
      <c r="C2" s="23"/>
      <c r="D2" s="23"/>
    </row>
    <row r="3" spans="1:4" ht="12" customHeight="1">
      <c r="A3" s="54">
        <v>2000</v>
      </c>
      <c r="B3" s="54"/>
      <c r="C3" s="23"/>
      <c r="D3" s="23"/>
    </row>
    <row r="4" spans="1:5" ht="12" customHeight="1">
      <c r="A4" s="14"/>
      <c r="B4" s="14"/>
      <c r="C4" s="14"/>
      <c r="D4" s="14"/>
      <c r="E4" s="2"/>
    </row>
    <row r="5" spans="1:4" ht="8.25" customHeight="1">
      <c r="A5" s="12"/>
      <c r="B5" s="12"/>
      <c r="C5" s="12"/>
      <c r="D5" s="12"/>
    </row>
    <row r="6" spans="1:4" ht="12" customHeight="1">
      <c r="A6" s="75" t="s">
        <v>220</v>
      </c>
      <c r="B6" s="16"/>
      <c r="C6" s="12"/>
      <c r="D6" s="29" t="s">
        <v>22</v>
      </c>
    </row>
    <row r="7" spans="1:5" ht="8.25" customHeight="1">
      <c r="A7" s="17"/>
      <c r="B7" s="17"/>
      <c r="C7" s="14"/>
      <c r="D7" s="14"/>
      <c r="E7" s="2"/>
    </row>
    <row r="8" spans="1:4" ht="12" customHeight="1">
      <c r="A8" s="16"/>
      <c r="B8" s="16"/>
      <c r="C8" s="12"/>
      <c r="D8" s="12"/>
    </row>
    <row r="9" spans="1:4" ht="12" customHeight="1">
      <c r="A9" s="16" t="s">
        <v>24</v>
      </c>
      <c r="B9" s="16"/>
      <c r="C9" s="12"/>
      <c r="D9" s="15">
        <f>SUM(D10:D19)</f>
        <v>183651</v>
      </c>
    </row>
    <row r="10" spans="2:4" ht="12" customHeight="1">
      <c r="B10" s="6" t="s">
        <v>25</v>
      </c>
      <c r="D10" s="4">
        <v>10650</v>
      </c>
    </row>
    <row r="11" spans="2:4" ht="12" customHeight="1">
      <c r="B11" s="6" t="s">
        <v>26</v>
      </c>
      <c r="D11" s="4">
        <v>20088</v>
      </c>
    </row>
    <row r="12" spans="2:4" ht="12" customHeight="1">
      <c r="B12" s="6" t="s">
        <v>27</v>
      </c>
      <c r="D12" s="4">
        <v>22056</v>
      </c>
    </row>
    <row r="13" spans="2:4" ht="12" customHeight="1">
      <c r="B13" s="6" t="s">
        <v>28</v>
      </c>
      <c r="D13" s="4">
        <v>20617</v>
      </c>
    </row>
    <row r="14" spans="2:4" ht="12" customHeight="1">
      <c r="B14" s="6" t="s">
        <v>29</v>
      </c>
      <c r="D14" s="4">
        <v>17525</v>
      </c>
    </row>
    <row r="15" spans="2:4" ht="12" customHeight="1">
      <c r="B15" s="6" t="s">
        <v>30</v>
      </c>
      <c r="D15" s="4">
        <v>24450</v>
      </c>
    </row>
    <row r="16" spans="2:4" ht="12" customHeight="1">
      <c r="B16" s="6" t="s">
        <v>31</v>
      </c>
      <c r="D16" s="4">
        <v>15388</v>
      </c>
    </row>
    <row r="17" spans="2:4" ht="12" customHeight="1">
      <c r="B17" s="6" t="s">
        <v>32</v>
      </c>
      <c r="D17" s="4">
        <v>17528</v>
      </c>
    </row>
    <row r="18" spans="2:4" ht="12" customHeight="1">
      <c r="B18" s="6" t="s">
        <v>33</v>
      </c>
      <c r="D18" s="4">
        <v>18287</v>
      </c>
    </row>
    <row r="19" spans="2:4" ht="12" customHeight="1">
      <c r="B19" s="6" t="s">
        <v>34</v>
      </c>
      <c r="D19" s="4">
        <v>17062</v>
      </c>
    </row>
    <row r="20" spans="1:5" ht="12" customHeight="1">
      <c r="A20" s="16"/>
      <c r="B20" s="16"/>
      <c r="C20" s="12"/>
      <c r="D20" s="15"/>
      <c r="E20" s="12"/>
    </row>
    <row r="21" spans="1:5" ht="12" customHeight="1">
      <c r="A21" s="16" t="s">
        <v>35</v>
      </c>
      <c r="B21" s="16"/>
      <c r="C21" s="12"/>
      <c r="D21" s="15">
        <f>SUM(D22:D27)</f>
        <v>137383</v>
      </c>
      <c r="E21" s="12"/>
    </row>
    <row r="22" spans="2:4" ht="12" customHeight="1">
      <c r="B22" s="6" t="s">
        <v>25</v>
      </c>
      <c r="D22" s="4">
        <v>4969</v>
      </c>
    </row>
    <row r="23" spans="2:4" ht="12" customHeight="1">
      <c r="B23" s="6" t="s">
        <v>37</v>
      </c>
      <c r="D23" s="4">
        <v>25608</v>
      </c>
    </row>
    <row r="24" spans="2:4" ht="12" customHeight="1">
      <c r="B24" s="6" t="s">
        <v>38</v>
      </c>
      <c r="D24" s="4">
        <v>25931</v>
      </c>
    </row>
    <row r="25" spans="2:4" ht="12" customHeight="1">
      <c r="B25" s="6" t="s">
        <v>39</v>
      </c>
      <c r="D25" s="4">
        <v>26300</v>
      </c>
    </row>
    <row r="26" spans="2:4" ht="12" customHeight="1">
      <c r="B26" s="6" t="s">
        <v>40</v>
      </c>
      <c r="D26" s="4">
        <v>27885</v>
      </c>
    </row>
    <row r="27" spans="2:4" ht="12" customHeight="1">
      <c r="B27" s="6" t="s">
        <v>41</v>
      </c>
      <c r="D27" s="4">
        <v>26690</v>
      </c>
    </row>
    <row r="28" spans="1:4" ht="12" customHeight="1">
      <c r="A28" s="6"/>
      <c r="B28" s="6"/>
      <c r="D28" s="4"/>
    </row>
    <row r="29" spans="1:4" ht="12" customHeight="1">
      <c r="A29" s="16" t="s">
        <v>42</v>
      </c>
      <c r="B29" s="16"/>
      <c r="C29" s="12"/>
      <c r="D29" s="15">
        <f>SUM(D30:D34)</f>
        <v>49656</v>
      </c>
    </row>
    <row r="30" spans="2:4" ht="12" customHeight="1">
      <c r="B30" s="6" t="s">
        <v>43</v>
      </c>
      <c r="C30" s="6"/>
      <c r="D30" s="4">
        <v>27268</v>
      </c>
    </row>
    <row r="31" spans="2:4" ht="12" customHeight="1">
      <c r="B31" s="6" t="s">
        <v>44</v>
      </c>
      <c r="C31" s="6"/>
      <c r="D31" s="4">
        <v>7900</v>
      </c>
    </row>
    <row r="32" spans="2:4" ht="12" customHeight="1">
      <c r="B32" s="6"/>
      <c r="C32" t="s">
        <v>45</v>
      </c>
      <c r="D32" s="4">
        <v>605</v>
      </c>
    </row>
    <row r="33" spans="2:4" ht="12" customHeight="1">
      <c r="B33" s="6" t="s">
        <v>46</v>
      </c>
      <c r="C33" s="6"/>
      <c r="D33" s="4">
        <v>10034</v>
      </c>
    </row>
    <row r="34" spans="2:4" ht="12" customHeight="1">
      <c r="B34" s="6" t="s">
        <v>47</v>
      </c>
      <c r="C34" s="6"/>
      <c r="D34" s="4">
        <v>3849</v>
      </c>
    </row>
    <row r="35" spans="1:4" ht="12" customHeight="1">
      <c r="A35" s="7"/>
      <c r="B35" s="7"/>
      <c r="C35" s="8"/>
      <c r="D35" s="9"/>
    </row>
    <row r="36" spans="1:4" ht="12" customHeight="1">
      <c r="A36" s="16" t="s">
        <v>48</v>
      </c>
      <c r="B36" s="16"/>
      <c r="C36" s="12"/>
      <c r="D36" s="15">
        <f>SUM(D37:D85)</f>
        <v>577664</v>
      </c>
    </row>
    <row r="37" spans="2:4" ht="12" customHeight="1">
      <c r="B37" s="6" t="s">
        <v>49</v>
      </c>
      <c r="C37" s="6"/>
      <c r="D37" s="10">
        <v>30426</v>
      </c>
    </row>
    <row r="38" spans="2:4" ht="12" customHeight="1">
      <c r="B38" s="6"/>
      <c r="C38" s="6" t="s">
        <v>50</v>
      </c>
      <c r="D38" s="10">
        <v>183</v>
      </c>
    </row>
    <row r="39" spans="3:4" ht="12" customHeight="1">
      <c r="C39" s="6" t="s">
        <v>51</v>
      </c>
      <c r="D39" s="10">
        <v>5139</v>
      </c>
    </row>
    <row r="40" spans="2:4" ht="12" customHeight="1">
      <c r="B40" s="6"/>
      <c r="C40" s="6" t="s">
        <v>6</v>
      </c>
      <c r="D40" s="10">
        <v>5314</v>
      </c>
    </row>
    <row r="41" spans="2:4" ht="12" customHeight="1">
      <c r="B41" s="6" t="s">
        <v>52</v>
      </c>
      <c r="C41" s="6"/>
      <c r="D41" s="10">
        <v>49983</v>
      </c>
    </row>
    <row r="42" spans="2:4" ht="12" customHeight="1">
      <c r="B42" s="6" t="s">
        <v>53</v>
      </c>
      <c r="C42" s="6"/>
      <c r="D42" s="10">
        <v>16718</v>
      </c>
    </row>
    <row r="43" spans="2:4" ht="12" customHeight="1">
      <c r="B43" s="6"/>
      <c r="C43" s="6" t="s">
        <v>45</v>
      </c>
      <c r="D43" s="10">
        <v>396</v>
      </c>
    </row>
    <row r="44" spans="2:4" ht="12" customHeight="1">
      <c r="B44" s="6"/>
      <c r="C44" s="6" t="s">
        <v>54</v>
      </c>
      <c r="D44" s="10">
        <v>447</v>
      </c>
    </row>
    <row r="45" spans="2:4" ht="12" customHeight="1">
      <c r="B45" s="6"/>
      <c r="C45" s="6" t="s">
        <v>6</v>
      </c>
      <c r="D45" s="10">
        <v>3465</v>
      </c>
    </row>
    <row r="46" spans="2:4" ht="12" customHeight="1">
      <c r="B46" s="6"/>
      <c r="C46" s="6"/>
      <c r="D46" s="10"/>
    </row>
    <row r="47" spans="2:4" ht="12" customHeight="1">
      <c r="B47" s="6"/>
      <c r="C47" s="6"/>
      <c r="D47" s="10"/>
    </row>
    <row r="48" spans="1:4" ht="12" customHeight="1">
      <c r="A48" s="16" t="s">
        <v>221</v>
      </c>
      <c r="B48" s="6"/>
      <c r="C48" s="6"/>
      <c r="D48" s="10"/>
    </row>
    <row r="49" spans="2:4" ht="12" customHeight="1">
      <c r="B49" s="6" t="s">
        <v>55</v>
      </c>
      <c r="C49" s="6"/>
      <c r="D49" s="10">
        <v>25690</v>
      </c>
    </row>
    <row r="50" spans="2:4" ht="12" customHeight="1">
      <c r="B50" s="6"/>
      <c r="C50" s="6" t="s">
        <v>45</v>
      </c>
      <c r="D50" s="10">
        <v>713</v>
      </c>
    </row>
    <row r="51" spans="2:4" ht="12" customHeight="1">
      <c r="B51" s="6"/>
      <c r="C51" s="6" t="s">
        <v>54</v>
      </c>
      <c r="D51" s="10">
        <v>5545</v>
      </c>
    </row>
    <row r="52" spans="2:4" ht="12" customHeight="1">
      <c r="B52" s="6"/>
      <c r="C52" s="6" t="s">
        <v>6</v>
      </c>
      <c r="D52" s="10">
        <v>7868</v>
      </c>
    </row>
    <row r="53" spans="2:4" ht="12" customHeight="1">
      <c r="B53" s="6"/>
      <c r="C53" s="6" t="s">
        <v>202</v>
      </c>
      <c r="D53" s="10">
        <v>4987</v>
      </c>
    </row>
    <row r="54" spans="2:4" ht="12" customHeight="1">
      <c r="B54" s="6" t="s">
        <v>56</v>
      </c>
      <c r="C54" s="6"/>
      <c r="D54" s="10">
        <v>27911</v>
      </c>
    </row>
    <row r="55" spans="2:4" ht="12" customHeight="1">
      <c r="B55" s="6"/>
      <c r="C55" s="6" t="s">
        <v>45</v>
      </c>
      <c r="D55" s="10">
        <v>350</v>
      </c>
    </row>
    <row r="56" spans="2:4" ht="12" customHeight="1">
      <c r="B56" s="6"/>
      <c r="C56" s="6" t="s">
        <v>6</v>
      </c>
      <c r="D56" s="10">
        <v>3680</v>
      </c>
    </row>
    <row r="57" spans="2:4" ht="12" customHeight="1">
      <c r="B57" s="6" t="s">
        <v>57</v>
      </c>
      <c r="C57" s="6"/>
      <c r="D57" s="10">
        <v>21647</v>
      </c>
    </row>
    <row r="58" spans="2:4" ht="12" customHeight="1">
      <c r="B58" s="6"/>
      <c r="C58" s="6" t="s">
        <v>45</v>
      </c>
      <c r="D58" s="10">
        <v>544</v>
      </c>
    </row>
    <row r="59" spans="2:4" ht="12" customHeight="1">
      <c r="B59" s="6" t="s">
        <v>58</v>
      </c>
      <c r="C59" s="6"/>
      <c r="D59" s="10">
        <v>18395</v>
      </c>
    </row>
    <row r="60" spans="2:4" ht="12" customHeight="1">
      <c r="B60" s="6"/>
      <c r="C60" s="6" t="s">
        <v>45</v>
      </c>
      <c r="D60" s="10">
        <v>900</v>
      </c>
    </row>
    <row r="61" spans="2:4" ht="12" customHeight="1">
      <c r="B61" s="6" t="s">
        <v>59</v>
      </c>
      <c r="C61" s="6"/>
      <c r="D61" s="10">
        <v>51336</v>
      </c>
    </row>
    <row r="62" spans="2:4" ht="12" customHeight="1">
      <c r="B62" s="6"/>
      <c r="C62" s="6" t="s">
        <v>54</v>
      </c>
      <c r="D62" s="10">
        <v>17397</v>
      </c>
    </row>
    <row r="63" spans="2:4" ht="12" customHeight="1">
      <c r="B63" s="6"/>
      <c r="C63" s="6" t="s">
        <v>6</v>
      </c>
      <c r="D63" s="10">
        <v>12871</v>
      </c>
    </row>
    <row r="64" spans="2:4" ht="12" customHeight="1">
      <c r="B64" s="6" t="s">
        <v>60</v>
      </c>
      <c r="C64" s="6"/>
      <c r="D64" s="10">
        <v>55041</v>
      </c>
    </row>
    <row r="65" spans="3:4" ht="12" customHeight="1">
      <c r="C65" s="6" t="s">
        <v>210</v>
      </c>
      <c r="D65" s="10">
        <v>2793</v>
      </c>
    </row>
    <row r="66" spans="2:4" ht="12" customHeight="1">
      <c r="B66" s="6"/>
      <c r="C66" s="6" t="s">
        <v>6</v>
      </c>
      <c r="D66" s="10">
        <v>9446</v>
      </c>
    </row>
    <row r="67" spans="2:4" ht="12" customHeight="1">
      <c r="B67" s="6" t="s">
        <v>61</v>
      </c>
      <c r="C67" s="6"/>
      <c r="D67" s="10">
        <v>34853</v>
      </c>
    </row>
    <row r="68" spans="3:4" ht="12" customHeight="1">
      <c r="C68" s="6" t="s">
        <v>211</v>
      </c>
      <c r="D68" s="10">
        <v>2602</v>
      </c>
    </row>
    <row r="69" spans="3:4" ht="12" customHeight="1">
      <c r="C69" s="6" t="s">
        <v>62</v>
      </c>
      <c r="D69" s="10">
        <v>5750</v>
      </c>
    </row>
    <row r="70" spans="3:4" ht="12" customHeight="1">
      <c r="C70" s="6" t="s">
        <v>63</v>
      </c>
      <c r="D70" s="10">
        <v>4910</v>
      </c>
    </row>
    <row r="71" spans="3:4" ht="12" customHeight="1">
      <c r="C71" s="6" t="s">
        <v>64</v>
      </c>
      <c r="D71" s="10">
        <v>9200</v>
      </c>
    </row>
    <row r="72" spans="3:4" ht="12" customHeight="1">
      <c r="C72" s="6" t="s">
        <v>65</v>
      </c>
      <c r="D72" s="10">
        <v>5530</v>
      </c>
    </row>
    <row r="73" spans="3:4" ht="12" customHeight="1">
      <c r="C73" s="6" t="s">
        <v>66</v>
      </c>
      <c r="D73" s="10">
        <v>2019</v>
      </c>
    </row>
    <row r="74" spans="3:4" ht="12" customHeight="1">
      <c r="C74" s="6" t="s">
        <v>67</v>
      </c>
      <c r="D74" s="10">
        <v>3332</v>
      </c>
    </row>
    <row r="75" spans="3:4" ht="12" customHeight="1">
      <c r="C75" s="6" t="s">
        <v>45</v>
      </c>
      <c r="D75" s="10">
        <v>60</v>
      </c>
    </row>
    <row r="76" spans="3:4" ht="12" customHeight="1">
      <c r="C76" s="6" t="s">
        <v>54</v>
      </c>
      <c r="D76" s="10">
        <v>87</v>
      </c>
    </row>
    <row r="77" spans="3:4" ht="12" customHeight="1">
      <c r="C77" s="6" t="s">
        <v>6</v>
      </c>
      <c r="D77" s="10">
        <v>1563</v>
      </c>
    </row>
    <row r="78" spans="2:4" ht="12" customHeight="1">
      <c r="B78" s="6" t="s">
        <v>68</v>
      </c>
      <c r="C78" s="6"/>
      <c r="D78" s="10">
        <v>29439</v>
      </c>
    </row>
    <row r="79" spans="2:4" ht="12" customHeight="1">
      <c r="B79" s="6"/>
      <c r="C79" s="6" t="s">
        <v>45</v>
      </c>
      <c r="D79">
        <v>329</v>
      </c>
    </row>
    <row r="80" spans="2:4" ht="12" customHeight="1">
      <c r="B80" s="6"/>
      <c r="C80" s="6" t="s">
        <v>6</v>
      </c>
      <c r="D80" s="10">
        <v>5887</v>
      </c>
    </row>
    <row r="81" spans="2:4" ht="12" customHeight="1">
      <c r="B81" s="6" t="s">
        <v>69</v>
      </c>
      <c r="C81" s="6"/>
      <c r="D81" s="10">
        <v>11938</v>
      </c>
    </row>
    <row r="82" spans="2:4" ht="12" customHeight="1">
      <c r="B82" s="6"/>
      <c r="C82" s="6" t="s">
        <v>45</v>
      </c>
      <c r="D82" s="10">
        <v>280</v>
      </c>
    </row>
    <row r="83" spans="2:4" ht="12" customHeight="1">
      <c r="B83" s="6"/>
      <c r="C83" s="6" t="s">
        <v>6</v>
      </c>
      <c r="D83" s="10">
        <v>6782</v>
      </c>
    </row>
    <row r="84" spans="2:4" ht="12" customHeight="1">
      <c r="B84" s="6" t="s">
        <v>70</v>
      </c>
      <c r="C84" s="6"/>
      <c r="D84" s="10">
        <v>55101</v>
      </c>
    </row>
    <row r="85" spans="3:4" ht="12" customHeight="1">
      <c r="C85" s="6" t="s">
        <v>6</v>
      </c>
      <c r="D85" s="10">
        <v>18817</v>
      </c>
    </row>
    <row r="86" spans="3:4" ht="12" customHeight="1">
      <c r="C86" s="6"/>
      <c r="D86" s="10"/>
    </row>
    <row r="87" spans="3:4" ht="12" customHeight="1">
      <c r="C87" s="6"/>
      <c r="D87" s="10"/>
    </row>
    <row r="88" spans="1:4" ht="12" customHeight="1">
      <c r="A88" t="s">
        <v>71</v>
      </c>
      <c r="C88" s="6"/>
      <c r="D88" s="10">
        <f>SUM(D89:D93)</f>
        <v>349085</v>
      </c>
    </row>
    <row r="89" spans="2:4" ht="12" customHeight="1">
      <c r="B89" s="6" t="s">
        <v>72</v>
      </c>
      <c r="D89" s="4">
        <v>73751</v>
      </c>
    </row>
    <row r="90" spans="2:4" ht="12" customHeight="1">
      <c r="B90" s="6" t="s">
        <v>73</v>
      </c>
      <c r="D90" s="10">
        <v>54529</v>
      </c>
    </row>
    <row r="91" spans="2:4" ht="12" customHeight="1">
      <c r="B91" s="6" t="s">
        <v>263</v>
      </c>
      <c r="D91" s="4">
        <v>71810</v>
      </c>
    </row>
    <row r="92" spans="2:4" ht="12" customHeight="1">
      <c r="B92" s="6" t="s">
        <v>74</v>
      </c>
      <c r="D92" s="4">
        <v>92327</v>
      </c>
    </row>
    <row r="93" spans="2:4" ht="12" customHeight="1">
      <c r="B93" s="6" t="s">
        <v>75</v>
      </c>
      <c r="D93" s="4">
        <v>56668</v>
      </c>
    </row>
    <row r="94" spans="2:4" ht="12" customHeight="1">
      <c r="B94" s="6"/>
      <c r="D94" s="4"/>
    </row>
    <row r="95" spans="1:4" ht="12" customHeight="1">
      <c r="A95" t="s">
        <v>76</v>
      </c>
      <c r="B95" s="6"/>
      <c r="D95" s="4">
        <f>SUM(D96)</f>
        <v>2392</v>
      </c>
    </row>
    <row r="96" spans="1:4" ht="12" customHeight="1">
      <c r="A96" s="6"/>
      <c r="B96" s="6" t="s">
        <v>36</v>
      </c>
      <c r="D96" s="4">
        <v>2392</v>
      </c>
    </row>
    <row r="97" spans="1:3" ht="12" customHeight="1">
      <c r="A97" s="16"/>
      <c r="B97" s="16"/>
      <c r="C97" s="12"/>
    </row>
    <row r="98" spans="1:4" ht="12" customHeight="1">
      <c r="A98" s="16" t="s">
        <v>77</v>
      </c>
      <c r="B98" s="16"/>
      <c r="C98" s="12"/>
      <c r="D98" s="15">
        <f>SUM(D99:D117)</f>
        <v>101530</v>
      </c>
    </row>
    <row r="99" spans="2:4" ht="12" customHeight="1">
      <c r="B99" s="6" t="s">
        <v>78</v>
      </c>
      <c r="C99" s="6"/>
      <c r="D99" s="10">
        <v>3065</v>
      </c>
    </row>
    <row r="100" spans="2:4" ht="12" customHeight="1">
      <c r="B100" s="6" t="s">
        <v>223</v>
      </c>
      <c r="C100" s="6"/>
      <c r="D100" s="10">
        <v>2338</v>
      </c>
    </row>
    <row r="101" spans="2:4" ht="12" customHeight="1">
      <c r="B101" s="6" t="s">
        <v>79</v>
      </c>
      <c r="C101" s="6"/>
      <c r="D101" s="10">
        <v>5251</v>
      </c>
    </row>
    <row r="102" spans="2:4" ht="12" customHeight="1">
      <c r="B102" s="6" t="s">
        <v>80</v>
      </c>
      <c r="C102" s="6"/>
      <c r="D102" s="10">
        <v>1950</v>
      </c>
    </row>
    <row r="103" spans="2:4" ht="12" customHeight="1">
      <c r="B103" s="6" t="s">
        <v>81</v>
      </c>
      <c r="C103" s="6"/>
      <c r="D103" s="10">
        <v>2925</v>
      </c>
    </row>
    <row r="104" spans="2:4" ht="12" customHeight="1">
      <c r="B104" s="6" t="s">
        <v>82</v>
      </c>
      <c r="C104" s="6"/>
      <c r="D104" s="62">
        <v>2125</v>
      </c>
    </row>
    <row r="105" spans="2:4" ht="12" customHeight="1">
      <c r="B105" s="6" t="s">
        <v>83</v>
      </c>
      <c r="C105" s="6"/>
      <c r="D105" s="10">
        <v>2488</v>
      </c>
    </row>
    <row r="106" spans="2:4" ht="12" customHeight="1">
      <c r="B106" s="6" t="s">
        <v>84</v>
      </c>
      <c r="C106" s="6"/>
      <c r="D106" s="10">
        <v>7696</v>
      </c>
    </row>
    <row r="107" spans="3:4" ht="12" customHeight="1">
      <c r="C107" s="6" t="s">
        <v>203</v>
      </c>
      <c r="D107" s="10">
        <v>667</v>
      </c>
    </row>
    <row r="108" spans="2:4" ht="12" customHeight="1">
      <c r="B108" s="6" t="s">
        <v>85</v>
      </c>
      <c r="C108" s="6"/>
      <c r="D108" s="10">
        <v>4412</v>
      </c>
    </row>
    <row r="109" spans="3:4" ht="12" customHeight="1">
      <c r="C109" s="6" t="s">
        <v>86</v>
      </c>
      <c r="D109" s="10">
        <v>24706</v>
      </c>
    </row>
    <row r="110" spans="3:4" ht="12" customHeight="1">
      <c r="C110" s="6" t="s">
        <v>87</v>
      </c>
      <c r="D110" s="10">
        <v>7706</v>
      </c>
    </row>
    <row r="111" spans="2:4" ht="12" customHeight="1">
      <c r="B111" s="6" t="s">
        <v>88</v>
      </c>
      <c r="C111" s="6"/>
      <c r="D111" s="10">
        <v>3900</v>
      </c>
    </row>
    <row r="112" spans="2:4" ht="12" customHeight="1">
      <c r="B112" s="6" t="s">
        <v>89</v>
      </c>
      <c r="C112" s="6"/>
      <c r="D112" s="10">
        <v>2432</v>
      </c>
    </row>
    <row r="113" spans="2:4" ht="12" customHeight="1">
      <c r="B113" s="6" t="s">
        <v>90</v>
      </c>
      <c r="C113" s="6"/>
      <c r="D113" s="10">
        <v>7660</v>
      </c>
    </row>
    <row r="114" spans="2:4" ht="12" customHeight="1">
      <c r="B114" s="6" t="s">
        <v>91</v>
      </c>
      <c r="C114" s="6"/>
      <c r="D114" s="10">
        <v>3455</v>
      </c>
    </row>
    <row r="115" spans="2:4" ht="12" customHeight="1">
      <c r="B115" s="6" t="s">
        <v>92</v>
      </c>
      <c r="C115" s="6"/>
      <c r="D115" s="10">
        <v>2782</v>
      </c>
    </row>
    <row r="116" spans="2:4" ht="12" customHeight="1">
      <c r="B116" s="6" t="s">
        <v>93</v>
      </c>
      <c r="C116" s="6"/>
      <c r="D116" s="10">
        <v>10062</v>
      </c>
    </row>
    <row r="117" spans="2:4" ht="12" customHeight="1">
      <c r="B117" s="6" t="s">
        <v>94</v>
      </c>
      <c r="C117" s="6"/>
      <c r="D117" s="10">
        <v>5910</v>
      </c>
    </row>
    <row r="118" spans="3:4" ht="12" customHeight="1">
      <c r="C118" s="6"/>
      <c r="D118" s="10"/>
    </row>
    <row r="119" spans="3:4" ht="12" customHeight="1">
      <c r="C119" s="6"/>
      <c r="D119" s="10"/>
    </row>
    <row r="120" spans="3:4" ht="12" customHeight="1">
      <c r="C120" s="6"/>
      <c r="D120" s="10"/>
    </row>
    <row r="121" spans="3:4" ht="12" customHeight="1">
      <c r="C121" s="6"/>
      <c r="D121" s="10"/>
    </row>
    <row r="122" spans="3:4" ht="12" customHeight="1">
      <c r="C122" s="6"/>
      <c r="D122" s="10"/>
    </row>
    <row r="123" spans="3:4" ht="12" customHeight="1">
      <c r="C123" s="6"/>
      <c r="D123" s="10"/>
    </row>
    <row r="124" spans="3:4" ht="12" customHeight="1">
      <c r="C124" s="6"/>
      <c r="D124" s="10"/>
    </row>
    <row r="125" spans="3:4" ht="12" customHeight="1">
      <c r="C125" s="6"/>
      <c r="D125" s="10"/>
    </row>
    <row r="126" spans="1:5" ht="12" customHeight="1">
      <c r="A126" s="61" t="s">
        <v>95</v>
      </c>
      <c r="B126" s="30"/>
      <c r="C126" s="12"/>
      <c r="D126" s="15">
        <f>SUM(D127:D170)</f>
        <v>288309</v>
      </c>
      <c r="E126" s="12"/>
    </row>
    <row r="127" spans="1:5" ht="12" customHeight="1">
      <c r="A127" s="30"/>
      <c r="B127" s="6" t="s">
        <v>96</v>
      </c>
      <c r="C127" s="6"/>
      <c r="D127" s="10">
        <v>4578</v>
      </c>
      <c r="E127" s="12"/>
    </row>
    <row r="128" spans="1:5" ht="12" customHeight="1">
      <c r="A128" s="30"/>
      <c r="B128" s="6" t="s">
        <v>97</v>
      </c>
      <c r="C128" s="6"/>
      <c r="D128" s="10">
        <v>2751</v>
      </c>
      <c r="E128" s="12"/>
    </row>
    <row r="129" spans="1:5" ht="12" customHeight="1">
      <c r="A129" s="30"/>
      <c r="B129" s="6" t="s">
        <v>264</v>
      </c>
      <c r="C129" s="6"/>
      <c r="D129" s="10">
        <v>2765</v>
      </c>
      <c r="E129" s="12"/>
    </row>
    <row r="130" spans="1:5" ht="12" customHeight="1">
      <c r="A130" s="30"/>
      <c r="B130" s="6" t="s">
        <v>204</v>
      </c>
      <c r="C130" s="6"/>
      <c r="D130" s="10">
        <v>5838</v>
      </c>
      <c r="E130" s="12"/>
    </row>
    <row r="131" spans="1:5" ht="12" customHeight="1">
      <c r="A131" s="30"/>
      <c r="B131" s="6" t="s">
        <v>98</v>
      </c>
      <c r="C131" s="6"/>
      <c r="D131" s="10">
        <v>7585</v>
      </c>
      <c r="E131" s="12"/>
    </row>
    <row r="132" spans="1:5" ht="12" customHeight="1">
      <c r="A132" s="30"/>
      <c r="B132" s="6" t="s">
        <v>99</v>
      </c>
      <c r="C132" s="6"/>
      <c r="D132" s="10">
        <v>4517</v>
      </c>
      <c r="E132" s="12"/>
    </row>
    <row r="133" spans="1:5" ht="12" customHeight="1">
      <c r="A133" s="30"/>
      <c r="B133" s="6" t="s">
        <v>199</v>
      </c>
      <c r="C133" s="6"/>
      <c r="D133" s="10">
        <v>6329</v>
      </c>
      <c r="E133" s="12"/>
    </row>
    <row r="134" spans="1:5" ht="12" customHeight="1">
      <c r="A134" s="30"/>
      <c r="B134" t="s">
        <v>265</v>
      </c>
      <c r="D134" s="10">
        <v>11916</v>
      </c>
      <c r="E134" s="12"/>
    </row>
    <row r="135" spans="1:5" ht="12" customHeight="1">
      <c r="A135" s="30"/>
      <c r="B135" s="6" t="s">
        <v>100</v>
      </c>
      <c r="C135" s="6"/>
      <c r="D135" s="10">
        <v>10420</v>
      </c>
      <c r="E135" s="12"/>
    </row>
    <row r="136" spans="1:5" ht="12" customHeight="1">
      <c r="A136" s="30"/>
      <c r="C136" s="6" t="s">
        <v>101</v>
      </c>
      <c r="D136" s="10">
        <v>4043</v>
      </c>
      <c r="E136" s="12"/>
    </row>
    <row r="137" spans="1:5" ht="12" customHeight="1">
      <c r="A137" s="30"/>
      <c r="C137" s="6" t="s">
        <v>224</v>
      </c>
      <c r="D137" s="10">
        <v>5766</v>
      </c>
      <c r="E137" s="12"/>
    </row>
    <row r="138" spans="1:5" ht="12" customHeight="1">
      <c r="A138" s="30"/>
      <c r="C138" s="6" t="s">
        <v>102</v>
      </c>
      <c r="D138" s="10">
        <v>617</v>
      </c>
      <c r="E138" s="12"/>
    </row>
    <row r="139" spans="1:5" ht="12" customHeight="1">
      <c r="A139" s="30"/>
      <c r="B139" s="6" t="s">
        <v>103</v>
      </c>
      <c r="C139" s="6"/>
      <c r="D139" s="10">
        <v>21110</v>
      </c>
      <c r="E139" s="12"/>
    </row>
    <row r="140" spans="1:5" ht="12" customHeight="1">
      <c r="A140" s="30"/>
      <c r="C140" s="6" t="s">
        <v>104</v>
      </c>
      <c r="D140" s="10">
        <v>2056</v>
      </c>
      <c r="E140" s="12"/>
    </row>
    <row r="141" spans="1:5" ht="12" customHeight="1">
      <c r="A141" s="30"/>
      <c r="C141" s="6" t="s">
        <v>105</v>
      </c>
      <c r="D141" s="10">
        <v>2184</v>
      </c>
      <c r="E141" s="12"/>
    </row>
    <row r="142" spans="1:5" ht="12" customHeight="1">
      <c r="A142" s="30"/>
      <c r="C142" s="6" t="s">
        <v>106</v>
      </c>
      <c r="D142" s="10">
        <v>2287</v>
      </c>
      <c r="E142" s="12"/>
    </row>
    <row r="143" spans="1:5" ht="12" customHeight="1">
      <c r="A143" s="30"/>
      <c r="B143" s="6" t="s">
        <v>225</v>
      </c>
      <c r="C143" s="6"/>
      <c r="D143" s="10">
        <v>8498</v>
      </c>
      <c r="E143" s="12"/>
    </row>
    <row r="144" spans="1:5" ht="12" customHeight="1">
      <c r="A144" s="30"/>
      <c r="B144" s="6" t="s">
        <v>107</v>
      </c>
      <c r="C144" s="6"/>
      <c r="D144" s="10">
        <v>10779</v>
      </c>
      <c r="E144" s="12"/>
    </row>
    <row r="145" spans="1:5" ht="12" customHeight="1">
      <c r="A145" s="30"/>
      <c r="C145" s="6" t="s">
        <v>205</v>
      </c>
      <c r="D145" s="10">
        <v>3972</v>
      </c>
      <c r="E145" s="12"/>
    </row>
    <row r="146" spans="1:5" ht="12" customHeight="1">
      <c r="A146" s="30"/>
      <c r="C146" s="6" t="s">
        <v>108</v>
      </c>
      <c r="D146" s="10">
        <v>3730</v>
      </c>
      <c r="E146" s="12"/>
    </row>
    <row r="147" spans="1:5" ht="12" customHeight="1">
      <c r="A147" s="30"/>
      <c r="C147" s="6" t="s">
        <v>109</v>
      </c>
      <c r="D147" s="10">
        <v>505</v>
      </c>
      <c r="E147" s="12"/>
    </row>
    <row r="148" spans="1:5" ht="12" customHeight="1">
      <c r="A148" s="30"/>
      <c r="B148" s="6" t="s">
        <v>110</v>
      </c>
      <c r="C148" s="6"/>
      <c r="D148" s="10">
        <v>6309</v>
      </c>
      <c r="E148" s="12"/>
    </row>
    <row r="149" spans="1:5" ht="12" customHeight="1">
      <c r="A149" s="30"/>
      <c r="B149" s="6" t="s">
        <v>111</v>
      </c>
      <c r="C149" s="6"/>
      <c r="D149" s="10">
        <v>4323</v>
      </c>
      <c r="E149" s="12"/>
    </row>
    <row r="150" spans="1:5" ht="12" customHeight="1">
      <c r="A150" s="30"/>
      <c r="B150" s="6"/>
      <c r="C150" s="6" t="s">
        <v>267</v>
      </c>
      <c r="D150" s="10">
        <v>1378</v>
      </c>
      <c r="E150" s="12"/>
    </row>
    <row r="151" spans="1:5" ht="12" customHeight="1">
      <c r="A151" s="30"/>
      <c r="B151" s="6" t="s">
        <v>112</v>
      </c>
      <c r="C151" s="6"/>
      <c r="D151" s="10">
        <v>16032</v>
      </c>
      <c r="E151" s="12"/>
    </row>
    <row r="152" spans="1:5" ht="12" customHeight="1">
      <c r="A152" s="30"/>
      <c r="C152" t="s">
        <v>212</v>
      </c>
      <c r="D152" s="10">
        <v>5843</v>
      </c>
      <c r="E152" s="12"/>
    </row>
    <row r="153" spans="1:5" ht="12" customHeight="1">
      <c r="A153" s="30"/>
      <c r="B153" s="6" t="s">
        <v>113</v>
      </c>
      <c r="C153" s="6"/>
      <c r="D153" s="10">
        <v>14884</v>
      </c>
      <c r="E153" s="12"/>
    </row>
    <row r="154" spans="1:5" ht="12" customHeight="1">
      <c r="A154" s="30"/>
      <c r="B154" s="6" t="s">
        <v>114</v>
      </c>
      <c r="C154" s="6"/>
      <c r="D154" s="10">
        <v>11510</v>
      </c>
      <c r="E154" s="12"/>
    </row>
    <row r="155" spans="1:5" ht="12" customHeight="1">
      <c r="A155" s="30"/>
      <c r="B155" s="6"/>
      <c r="C155" s="6" t="s">
        <v>115</v>
      </c>
      <c r="D155" s="10">
        <v>2173</v>
      </c>
      <c r="E155" s="12"/>
    </row>
    <row r="156" spans="1:5" ht="12" customHeight="1">
      <c r="A156" s="30"/>
      <c r="B156" s="6" t="s">
        <v>116</v>
      </c>
      <c r="C156" s="6"/>
      <c r="D156" s="10">
        <v>8036</v>
      </c>
      <c r="E156" s="12"/>
    </row>
    <row r="157" spans="1:5" ht="12" customHeight="1">
      <c r="A157" s="30"/>
      <c r="B157" s="6" t="s">
        <v>117</v>
      </c>
      <c r="C157" s="6"/>
      <c r="D157" s="10">
        <v>10390</v>
      </c>
      <c r="E157" s="12"/>
    </row>
    <row r="158" spans="1:5" ht="12" customHeight="1">
      <c r="A158" s="30"/>
      <c r="C158" s="6" t="s">
        <v>268</v>
      </c>
      <c r="D158" s="10">
        <v>1700</v>
      </c>
      <c r="E158" s="12"/>
    </row>
    <row r="159" spans="1:5" ht="12" customHeight="1">
      <c r="A159" s="30"/>
      <c r="C159" t="s">
        <v>200</v>
      </c>
      <c r="D159" s="10">
        <v>2173</v>
      </c>
      <c r="E159" s="12"/>
    </row>
    <row r="160" spans="1:5" ht="12" customHeight="1">
      <c r="A160" s="30"/>
      <c r="B160" s="6" t="s">
        <v>118</v>
      </c>
      <c r="C160" s="6"/>
      <c r="D160" s="10">
        <v>35971</v>
      </c>
      <c r="E160" s="12"/>
    </row>
    <row r="161" spans="1:5" ht="12" customHeight="1">
      <c r="A161" s="30"/>
      <c r="B161" s="6" t="s">
        <v>119</v>
      </c>
      <c r="C161" s="6"/>
      <c r="D161" s="10">
        <v>10913</v>
      </c>
      <c r="E161" s="12"/>
    </row>
    <row r="162" spans="1:5" ht="12" customHeight="1">
      <c r="A162" s="30"/>
      <c r="B162" s="6"/>
      <c r="C162" s="6"/>
      <c r="D162" s="10"/>
      <c r="E162" s="12"/>
    </row>
    <row r="163" spans="1:5" ht="12" customHeight="1">
      <c r="A163" s="30"/>
      <c r="B163" s="6"/>
      <c r="C163" s="6"/>
      <c r="D163" s="10"/>
      <c r="E163" s="12"/>
    </row>
    <row r="164" spans="1:5" ht="12" customHeight="1">
      <c r="A164" s="61" t="s">
        <v>193</v>
      </c>
      <c r="B164" s="6"/>
      <c r="C164" s="6"/>
      <c r="D164" s="10"/>
      <c r="E164" s="12"/>
    </row>
    <row r="165" spans="1:5" ht="12" customHeight="1">
      <c r="A165" s="30"/>
      <c r="B165" s="6" t="s">
        <v>120</v>
      </c>
      <c r="C165" s="6"/>
      <c r="D165" s="10">
        <v>8074</v>
      </c>
      <c r="E165" s="12"/>
    </row>
    <row r="166" spans="1:5" ht="12" customHeight="1">
      <c r="A166" s="30"/>
      <c r="B166" s="6" t="s">
        <v>121</v>
      </c>
      <c r="D166" s="10">
        <v>9319</v>
      </c>
      <c r="E166" s="12"/>
    </row>
    <row r="167" spans="1:5" ht="12" customHeight="1">
      <c r="A167" s="30"/>
      <c r="B167" s="6" t="s">
        <v>122</v>
      </c>
      <c r="C167" s="6"/>
      <c r="D167" s="10">
        <v>4061</v>
      </c>
      <c r="E167" s="12"/>
    </row>
    <row r="168" spans="1:5" ht="12" customHeight="1">
      <c r="A168" s="30"/>
      <c r="C168" s="6" t="s">
        <v>123</v>
      </c>
      <c r="D168" s="10">
        <v>1312</v>
      </c>
      <c r="E168" s="12"/>
    </row>
    <row r="169" spans="1:5" ht="12" customHeight="1">
      <c r="A169" s="30"/>
      <c r="C169" s="6" t="s">
        <v>124</v>
      </c>
      <c r="D169" s="10">
        <v>820</v>
      </c>
      <c r="E169" s="12"/>
    </row>
    <row r="170" spans="1:5" ht="12" customHeight="1">
      <c r="A170" s="30"/>
      <c r="B170" s="6" t="s">
        <v>125</v>
      </c>
      <c r="C170" s="6"/>
      <c r="D170" s="10">
        <v>10842</v>
      </c>
      <c r="E170" s="12"/>
    </row>
    <row r="171" spans="3:5" ht="12" customHeight="1">
      <c r="C171" s="6"/>
      <c r="D171" s="15"/>
      <c r="E171" s="12"/>
    </row>
    <row r="172" spans="1:4" ht="12" customHeight="1">
      <c r="A172" s="16" t="s">
        <v>126</v>
      </c>
      <c r="C172" s="6"/>
      <c r="D172" s="10">
        <f>SUM(D173:D197)</f>
        <v>158906</v>
      </c>
    </row>
    <row r="173" spans="2:7" ht="12" customHeight="1">
      <c r="B173" s="6" t="s">
        <v>127</v>
      </c>
      <c r="C173" s="6"/>
      <c r="D173" s="62">
        <v>1650</v>
      </c>
      <c r="F173" s="6"/>
      <c r="G173" s="6"/>
    </row>
    <row r="174" spans="2:7" ht="12" customHeight="1">
      <c r="B174" s="6" t="s">
        <v>128</v>
      </c>
      <c r="C174" s="6"/>
      <c r="D174" s="62">
        <v>6103</v>
      </c>
      <c r="F174" s="6"/>
      <c r="G174" s="6"/>
    </row>
    <row r="175" spans="2:7" ht="12" customHeight="1">
      <c r="B175" s="6" t="s">
        <v>129</v>
      </c>
      <c r="C175" s="6"/>
      <c r="D175" s="62">
        <v>3093</v>
      </c>
      <c r="F175" s="6"/>
      <c r="G175" s="6"/>
    </row>
    <row r="176" spans="3:7" ht="12" customHeight="1">
      <c r="C176" s="6" t="s">
        <v>269</v>
      </c>
      <c r="D176" s="62">
        <v>1135</v>
      </c>
      <c r="G176" s="6"/>
    </row>
    <row r="177" spans="3:7" ht="12" customHeight="1">
      <c r="C177" s="6" t="s">
        <v>130</v>
      </c>
      <c r="D177" s="62">
        <v>2500</v>
      </c>
      <c r="G177" s="6"/>
    </row>
    <row r="178" spans="2:7" ht="12" customHeight="1">
      <c r="B178" s="6" t="s">
        <v>131</v>
      </c>
      <c r="C178" s="6"/>
      <c r="D178" s="62">
        <v>1174</v>
      </c>
      <c r="F178" s="6"/>
      <c r="G178" s="6"/>
    </row>
    <row r="179" spans="2:7" ht="12" customHeight="1">
      <c r="B179" s="6" t="s">
        <v>132</v>
      </c>
      <c r="C179" s="6"/>
      <c r="D179" s="62">
        <v>750</v>
      </c>
      <c r="F179" s="6"/>
      <c r="G179" s="6"/>
    </row>
    <row r="180" spans="2:7" ht="12" customHeight="1">
      <c r="B180" s="6" t="s">
        <v>133</v>
      </c>
      <c r="C180" s="6"/>
      <c r="D180" s="62">
        <v>21562</v>
      </c>
      <c r="F180" s="6"/>
      <c r="G180" s="6"/>
    </row>
    <row r="181" spans="2:7" ht="12" customHeight="1">
      <c r="B181" s="6" t="s">
        <v>186</v>
      </c>
      <c r="C181" s="6"/>
      <c r="D181" s="62">
        <v>300</v>
      </c>
      <c r="F181" s="6"/>
      <c r="G181" s="6"/>
    </row>
    <row r="182" spans="2:7" ht="12" customHeight="1">
      <c r="B182" s="6" t="s">
        <v>201</v>
      </c>
      <c r="C182" s="6"/>
      <c r="D182" s="62">
        <v>3568</v>
      </c>
      <c r="F182" s="6"/>
      <c r="G182" s="6"/>
    </row>
    <row r="183" spans="2:7" ht="12" customHeight="1">
      <c r="B183" s="6" t="s">
        <v>134</v>
      </c>
      <c r="C183" s="6"/>
      <c r="D183" s="62">
        <v>300</v>
      </c>
      <c r="F183" s="6"/>
      <c r="G183" s="6"/>
    </row>
    <row r="184" spans="2:7" ht="12" customHeight="1">
      <c r="B184" s="6" t="s">
        <v>187</v>
      </c>
      <c r="C184" s="6"/>
      <c r="D184" s="62">
        <v>26393</v>
      </c>
      <c r="F184" s="6"/>
      <c r="G184" s="6"/>
    </row>
    <row r="185" spans="2:7" ht="12" customHeight="1">
      <c r="B185" s="6" t="s">
        <v>135</v>
      </c>
      <c r="C185" s="6"/>
      <c r="D185" s="62">
        <v>7060</v>
      </c>
      <c r="F185" s="6"/>
      <c r="G185" s="6"/>
    </row>
    <row r="186" spans="2:7" ht="12" customHeight="1">
      <c r="B186" s="6" t="s">
        <v>213</v>
      </c>
      <c r="C186" s="6"/>
      <c r="D186" s="62">
        <v>2117</v>
      </c>
      <c r="F186" s="6"/>
      <c r="G186" s="6"/>
    </row>
    <row r="187" spans="2:7" ht="12" customHeight="1">
      <c r="B187" s="6" t="s">
        <v>136</v>
      </c>
      <c r="C187" s="6"/>
      <c r="D187" s="62">
        <v>13954</v>
      </c>
      <c r="F187" s="6"/>
      <c r="G187" s="6"/>
    </row>
    <row r="188" spans="2:7" ht="12" customHeight="1">
      <c r="B188" s="6" t="s">
        <v>137</v>
      </c>
      <c r="C188" s="6"/>
      <c r="D188" s="62">
        <v>12058</v>
      </c>
      <c r="F188" s="6"/>
      <c r="G188" s="6"/>
    </row>
    <row r="189" spans="2:7" ht="12" customHeight="1">
      <c r="B189" s="6" t="s">
        <v>138</v>
      </c>
      <c r="C189" s="6"/>
      <c r="D189" s="62">
        <v>7533</v>
      </c>
      <c r="F189" s="6"/>
      <c r="G189" s="6"/>
    </row>
    <row r="190" spans="2:7" ht="12" customHeight="1">
      <c r="B190" s="6" t="s">
        <v>139</v>
      </c>
      <c r="C190" s="6"/>
      <c r="D190" s="62">
        <v>994</v>
      </c>
      <c r="F190" s="6"/>
      <c r="G190" s="6"/>
    </row>
    <row r="191" spans="2:7" ht="12" customHeight="1">
      <c r="B191" s="6" t="s">
        <v>214</v>
      </c>
      <c r="C191" s="6"/>
      <c r="D191" s="62">
        <v>8079</v>
      </c>
      <c r="G191" s="6"/>
    </row>
    <row r="192" spans="2:7" ht="12" customHeight="1">
      <c r="B192" s="6" t="s">
        <v>140</v>
      </c>
      <c r="C192" s="6"/>
      <c r="D192" s="62">
        <v>3973</v>
      </c>
      <c r="F192" s="6"/>
      <c r="G192" s="6"/>
    </row>
    <row r="193" spans="2:7" ht="12" customHeight="1">
      <c r="B193" s="6" t="s">
        <v>141</v>
      </c>
      <c r="C193" s="6"/>
      <c r="D193" s="62">
        <v>5535</v>
      </c>
      <c r="F193" s="6"/>
      <c r="G193" s="6"/>
    </row>
    <row r="194" spans="2:7" ht="12" customHeight="1">
      <c r="B194" s="6" t="s">
        <v>142</v>
      </c>
      <c r="C194" s="6"/>
      <c r="D194" s="62">
        <v>3644</v>
      </c>
      <c r="F194" s="6"/>
      <c r="G194" s="6"/>
    </row>
    <row r="195" spans="2:7" ht="12" customHeight="1">
      <c r="B195" s="6" t="s">
        <v>143</v>
      </c>
      <c r="C195" s="6"/>
      <c r="D195" s="62">
        <v>23971</v>
      </c>
      <c r="F195" s="6"/>
      <c r="G195" s="6"/>
    </row>
    <row r="196" spans="2:7" ht="12" customHeight="1">
      <c r="B196" s="6" t="s">
        <v>144</v>
      </c>
      <c r="C196" s="6"/>
      <c r="D196" s="62">
        <v>650</v>
      </c>
      <c r="F196" s="6"/>
      <c r="G196" s="6"/>
    </row>
    <row r="197" spans="2:7" ht="12" customHeight="1">
      <c r="B197" s="6" t="s">
        <v>145</v>
      </c>
      <c r="C197" s="6"/>
      <c r="D197" s="62">
        <v>810</v>
      </c>
      <c r="F197" s="6"/>
      <c r="G197" s="6"/>
    </row>
    <row r="198" spans="3:4" ht="12" customHeight="1">
      <c r="C198" s="6"/>
      <c r="D198" s="10"/>
    </row>
    <row r="199" spans="3:4" ht="12" customHeight="1">
      <c r="C199" s="6"/>
      <c r="D199" s="10"/>
    </row>
    <row r="200" spans="3:4" ht="12" customHeight="1">
      <c r="C200" s="6"/>
      <c r="D200" s="10"/>
    </row>
    <row r="201" spans="3:4" ht="12" customHeight="1">
      <c r="C201" s="6"/>
      <c r="D201" s="10"/>
    </row>
    <row r="202" spans="1:4" ht="12" customHeight="1">
      <c r="A202" s="16" t="s">
        <v>146</v>
      </c>
      <c r="C202" s="6"/>
      <c r="D202" s="10">
        <f>SUM(D203:D220)</f>
        <v>89103</v>
      </c>
    </row>
    <row r="203" spans="2:6" ht="12" customHeight="1">
      <c r="B203" s="6" t="s">
        <v>147</v>
      </c>
      <c r="C203" s="6"/>
      <c r="D203" s="62">
        <v>939</v>
      </c>
      <c r="F203" s="6"/>
    </row>
    <row r="204" spans="2:6" ht="12" customHeight="1">
      <c r="B204" s="6" t="s">
        <v>148</v>
      </c>
      <c r="C204" s="6"/>
      <c r="D204" s="62">
        <v>273</v>
      </c>
      <c r="F204" s="6"/>
    </row>
    <row r="205" spans="2:4" ht="12" customHeight="1">
      <c r="B205" s="6" t="s">
        <v>215</v>
      </c>
      <c r="C205" s="6"/>
      <c r="D205" s="62">
        <v>492</v>
      </c>
    </row>
    <row r="206" spans="2:6" ht="12" customHeight="1">
      <c r="B206" s="6" t="s">
        <v>149</v>
      </c>
      <c r="C206" s="6"/>
      <c r="D206" s="62">
        <v>28146</v>
      </c>
      <c r="F206" s="6"/>
    </row>
    <row r="207" spans="2:6" ht="12" customHeight="1">
      <c r="B207" s="6" t="s">
        <v>188</v>
      </c>
      <c r="C207" s="6"/>
      <c r="D207" s="62">
        <v>4297</v>
      </c>
      <c r="F207" s="6"/>
    </row>
    <row r="208" spans="2:6" ht="12" customHeight="1">
      <c r="B208" s="6" t="s">
        <v>150</v>
      </c>
      <c r="C208" s="6"/>
      <c r="D208" s="62">
        <v>1860</v>
      </c>
      <c r="F208" s="6"/>
    </row>
    <row r="209" spans="2:6" ht="12" customHeight="1">
      <c r="B209" s="6" t="s">
        <v>189</v>
      </c>
      <c r="C209" s="6"/>
      <c r="D209" s="62">
        <v>2397</v>
      </c>
      <c r="F209" s="6"/>
    </row>
    <row r="210" spans="2:6" ht="12" customHeight="1">
      <c r="B210" s="6" t="s">
        <v>151</v>
      </c>
      <c r="C210" s="6"/>
      <c r="D210" s="62">
        <v>16661</v>
      </c>
      <c r="F210" s="6"/>
    </row>
    <row r="211" spans="2:6" ht="12" customHeight="1">
      <c r="B211" s="6" t="s">
        <v>216</v>
      </c>
      <c r="C211" s="6"/>
      <c r="D211" s="62">
        <v>1427</v>
      </c>
      <c r="F211" s="6"/>
    </row>
    <row r="212" spans="2:6" ht="12" customHeight="1">
      <c r="B212" s="6" t="s">
        <v>152</v>
      </c>
      <c r="C212" s="6"/>
      <c r="D212" s="62">
        <v>3262</v>
      </c>
      <c r="F212" s="6"/>
    </row>
    <row r="213" spans="2:6" ht="12" customHeight="1">
      <c r="B213" s="6" t="s">
        <v>190</v>
      </c>
      <c r="C213" s="6"/>
      <c r="D213">
        <v>302</v>
      </c>
      <c r="E213" s="65"/>
      <c r="F213" s="6"/>
    </row>
    <row r="214" spans="2:6" ht="12" customHeight="1">
      <c r="B214" s="6" t="s">
        <v>153</v>
      </c>
      <c r="C214" s="6"/>
      <c r="D214" s="62">
        <v>4856</v>
      </c>
      <c r="F214" s="6"/>
    </row>
    <row r="215" spans="2:6" ht="12" customHeight="1">
      <c r="B215" s="6" t="s">
        <v>154</v>
      </c>
      <c r="C215" s="6"/>
      <c r="D215" s="62">
        <v>1123</v>
      </c>
      <c r="F215" s="6"/>
    </row>
    <row r="216" spans="2:6" ht="12" customHeight="1">
      <c r="B216" s="6" t="s">
        <v>191</v>
      </c>
      <c r="C216" s="6"/>
      <c r="D216" s="62">
        <v>4042</v>
      </c>
      <c r="F216" s="6"/>
    </row>
    <row r="217" spans="2:6" ht="12" customHeight="1">
      <c r="B217" s="6" t="s">
        <v>155</v>
      </c>
      <c r="C217" s="6"/>
      <c r="D217" s="62">
        <v>11147</v>
      </c>
      <c r="F217" s="6"/>
    </row>
    <row r="218" spans="2:6" ht="12" customHeight="1">
      <c r="B218" s="6" t="s">
        <v>156</v>
      </c>
      <c r="C218" s="6"/>
      <c r="D218" s="62">
        <v>4354</v>
      </c>
      <c r="F218" s="6"/>
    </row>
    <row r="219" spans="2:6" ht="12" customHeight="1">
      <c r="B219" s="6" t="s">
        <v>206</v>
      </c>
      <c r="C219" s="6"/>
      <c r="D219" s="62">
        <v>685</v>
      </c>
      <c r="F219" s="6"/>
    </row>
    <row r="220" spans="2:6" ht="12" customHeight="1">
      <c r="B220" s="6" t="s">
        <v>157</v>
      </c>
      <c r="C220" s="6"/>
      <c r="D220" s="62">
        <v>2840</v>
      </c>
      <c r="F220" s="6"/>
    </row>
    <row r="221" spans="3:4" ht="12" customHeight="1">
      <c r="C221" s="6"/>
      <c r="D221" s="10"/>
    </row>
    <row r="222" spans="1:4" ht="12" customHeight="1">
      <c r="A222" s="16" t="s">
        <v>159</v>
      </c>
      <c r="B222" s="16"/>
      <c r="C222" s="12"/>
      <c r="D222" s="15">
        <f>SUM(D223:D249)</f>
        <v>75250</v>
      </c>
    </row>
    <row r="223" spans="2:6" ht="12" customHeight="1">
      <c r="B223" s="6" t="s">
        <v>192</v>
      </c>
      <c r="C223" s="6"/>
      <c r="D223" s="62">
        <v>1129</v>
      </c>
      <c r="F223" s="6"/>
    </row>
    <row r="224" spans="2:6" ht="12" customHeight="1">
      <c r="B224" s="6" t="s">
        <v>161</v>
      </c>
      <c r="C224" s="6"/>
      <c r="D224" s="62">
        <v>374</v>
      </c>
      <c r="F224" s="6"/>
    </row>
    <row r="225" spans="2:6" ht="12" customHeight="1">
      <c r="B225" s="6" t="s">
        <v>160</v>
      </c>
      <c r="C225" s="6"/>
      <c r="D225" s="62">
        <v>6169</v>
      </c>
      <c r="F225" s="6"/>
    </row>
    <row r="226" spans="2:6" ht="12" customHeight="1">
      <c r="B226" s="6" t="s">
        <v>162</v>
      </c>
      <c r="C226" s="6"/>
      <c r="D226" s="62">
        <v>1149</v>
      </c>
      <c r="F226" s="6"/>
    </row>
    <row r="227" spans="2:6" ht="12" customHeight="1">
      <c r="B227" s="6" t="s">
        <v>163</v>
      </c>
      <c r="C227" s="6"/>
      <c r="D227" s="62">
        <v>909</v>
      </c>
      <c r="F227" s="6"/>
    </row>
    <row r="228" spans="2:6" ht="12" customHeight="1">
      <c r="B228" s="6" t="s">
        <v>164</v>
      </c>
      <c r="C228" s="6"/>
      <c r="D228" s="62">
        <v>969</v>
      </c>
      <c r="F228" s="6"/>
    </row>
    <row r="229" spans="2:6" ht="12" customHeight="1">
      <c r="B229" s="6" t="s">
        <v>165</v>
      </c>
      <c r="C229" s="6"/>
      <c r="D229" s="62">
        <v>1133</v>
      </c>
      <c r="F229" s="6"/>
    </row>
    <row r="230" spans="2:6" ht="12" customHeight="1">
      <c r="B230" s="6" t="s">
        <v>166</v>
      </c>
      <c r="C230" s="6"/>
      <c r="D230" s="62">
        <v>2701</v>
      </c>
      <c r="F230" s="6"/>
    </row>
    <row r="231" spans="2:6" ht="12" customHeight="1">
      <c r="B231" s="6" t="s">
        <v>167</v>
      </c>
      <c r="C231" s="6"/>
      <c r="D231" s="62">
        <v>16545</v>
      </c>
      <c r="F231" s="6"/>
    </row>
    <row r="232" spans="2:6" ht="12" customHeight="1">
      <c r="B232" s="6" t="s">
        <v>168</v>
      </c>
      <c r="C232" s="6"/>
      <c r="D232" s="62">
        <v>2435</v>
      </c>
      <c r="F232" s="6"/>
    </row>
    <row r="233" spans="2:6" ht="12" customHeight="1">
      <c r="B233" s="6" t="s">
        <v>217</v>
      </c>
      <c r="C233" s="6"/>
      <c r="D233" s="62">
        <v>3117</v>
      </c>
      <c r="F233" s="6"/>
    </row>
    <row r="234" spans="2:6" ht="12" customHeight="1">
      <c r="B234" s="6" t="s">
        <v>169</v>
      </c>
      <c r="C234" s="6"/>
      <c r="D234" s="62">
        <v>4146</v>
      </c>
      <c r="F234" s="6"/>
    </row>
    <row r="235" spans="2:6" ht="12" customHeight="1">
      <c r="B235" s="6" t="s">
        <v>170</v>
      </c>
      <c r="C235" s="6"/>
      <c r="D235" s="62">
        <v>18987</v>
      </c>
      <c r="F235" s="6"/>
    </row>
    <row r="236" spans="4:6" ht="12.75">
      <c r="D236" s="44"/>
      <c r="F236" s="6"/>
    </row>
    <row r="237" spans="4:6" ht="12.75">
      <c r="D237" s="44"/>
      <c r="F237" s="6"/>
    </row>
    <row r="238" spans="4:6" ht="12.75">
      <c r="D238" s="44"/>
      <c r="F238" s="6"/>
    </row>
    <row r="239" spans="4:6" ht="12.75">
      <c r="D239" s="44"/>
      <c r="F239" s="6"/>
    </row>
    <row r="240" spans="1:6" ht="12" customHeight="1">
      <c r="A240" s="16" t="s">
        <v>222</v>
      </c>
      <c r="B240" s="6"/>
      <c r="C240" s="6"/>
      <c r="D240" s="62"/>
      <c r="F240" s="6"/>
    </row>
    <row r="241" spans="2:6" ht="12" customHeight="1">
      <c r="B241" s="6" t="s">
        <v>171</v>
      </c>
      <c r="C241" s="6"/>
      <c r="D241" s="62">
        <v>492</v>
      </c>
      <c r="F241" s="6"/>
    </row>
    <row r="242" spans="2:6" ht="12" customHeight="1">
      <c r="B242" s="6" t="s">
        <v>172</v>
      </c>
      <c r="C242" s="6"/>
      <c r="D242" s="62">
        <v>450</v>
      </c>
      <c r="F242" s="6"/>
    </row>
    <row r="243" spans="2:6" ht="12" customHeight="1">
      <c r="B243" s="6" t="s">
        <v>173</v>
      </c>
      <c r="C243" s="6"/>
      <c r="D243" s="62">
        <v>492</v>
      </c>
      <c r="F243" s="6"/>
    </row>
    <row r="244" spans="2:6" ht="12" customHeight="1">
      <c r="B244" s="6" t="s">
        <v>174</v>
      </c>
      <c r="C244" s="6"/>
      <c r="D244" s="62">
        <v>492</v>
      </c>
      <c r="F244" s="6"/>
    </row>
    <row r="245" spans="2:4" ht="12" customHeight="1">
      <c r="B245" s="6" t="s">
        <v>218</v>
      </c>
      <c r="C245" s="6"/>
      <c r="D245" s="62">
        <v>800</v>
      </c>
    </row>
    <row r="246" spans="2:4" ht="12" customHeight="1">
      <c r="B246" s="6" t="s">
        <v>175</v>
      </c>
      <c r="C246" s="6"/>
      <c r="D246" s="62">
        <v>882</v>
      </c>
    </row>
    <row r="247" spans="2:4" ht="12" customHeight="1">
      <c r="B247" s="6" t="s">
        <v>176</v>
      </c>
      <c r="C247" s="6"/>
      <c r="D247" s="62">
        <v>250</v>
      </c>
    </row>
    <row r="248" spans="2:4" ht="12" customHeight="1">
      <c r="B248" s="6" t="s">
        <v>226</v>
      </c>
      <c r="C248" s="6"/>
      <c r="D248" s="62">
        <v>965</v>
      </c>
    </row>
    <row r="249" spans="2:4" ht="12" customHeight="1">
      <c r="B249" s="6" t="s">
        <v>158</v>
      </c>
      <c r="C249" s="6"/>
      <c r="D249" s="62">
        <v>10664</v>
      </c>
    </row>
    <row r="250" spans="1:4" ht="12" customHeight="1">
      <c r="A250" s="6"/>
      <c r="B250" s="6"/>
      <c r="D250" s="61"/>
    </row>
    <row r="251" spans="1:4" ht="12" customHeight="1">
      <c r="A251" s="16" t="s">
        <v>177</v>
      </c>
      <c r="B251" s="16"/>
      <c r="C251" s="12"/>
      <c r="D251" s="63">
        <v>31252</v>
      </c>
    </row>
    <row r="252" spans="1:5" ht="12" customHeight="1">
      <c r="A252" s="17"/>
      <c r="B252" s="17"/>
      <c r="C252" s="14"/>
      <c r="D252" s="69"/>
      <c r="E252" s="2"/>
    </row>
    <row r="253" ht="9" customHeight="1"/>
    <row r="254" spans="1:4" ht="12" customHeight="1">
      <c r="A254" s="70" t="s">
        <v>7</v>
      </c>
      <c r="B254" s="70"/>
      <c r="C254" s="66"/>
      <c r="D254" s="68">
        <f>SUM(D251,D222,D202,D172,D126,D98,D95,D88,D36,D29,D21,D9)</f>
        <v>2044181</v>
      </c>
    </row>
    <row r="255" spans="1:5" ht="9" customHeight="1">
      <c r="A255" s="2"/>
      <c r="B255" s="2"/>
      <c r="C255" s="2"/>
      <c r="D255" s="2"/>
      <c r="E255" s="2"/>
    </row>
    <row r="256" ht="11.25" customHeight="1"/>
    <row r="257" spans="1:2" ht="11.25" customHeight="1">
      <c r="A257" s="3" t="s">
        <v>237</v>
      </c>
      <c r="B257" s="3"/>
    </row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">
    <mergeCell ref="A1:D1"/>
  </mergeCells>
  <printOptions horizontalCentered="1"/>
  <pageMargins left="0.75" right="0.75" top="0.5905511811023623" bottom="0.3937007874015748" header="0.3937007874015748" footer="0.3937007874015748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1" max="1" width="1.7109375" style="38" customWidth="1"/>
    <col min="2" max="2" width="48.7109375" style="38" customWidth="1"/>
    <col min="3" max="3" width="6.421875" style="38" customWidth="1"/>
    <col min="4" max="4" width="10.140625" style="38" customWidth="1"/>
    <col min="5" max="5" width="5.7109375" style="38" customWidth="1"/>
    <col min="6" max="6" width="1.7109375" style="38" customWidth="1"/>
    <col min="7" max="16384" width="11.421875" style="38" customWidth="1"/>
  </cols>
  <sheetData>
    <row r="1" spans="1:5" ht="12.75">
      <c r="A1" s="78" t="s">
        <v>270</v>
      </c>
      <c r="B1" s="78"/>
      <c r="C1" s="78"/>
      <c r="D1" s="78"/>
      <c r="E1" s="78"/>
    </row>
    <row r="2" spans="1:5" ht="12.75">
      <c r="A2" s="55" t="s">
        <v>207</v>
      </c>
      <c r="B2" s="36"/>
      <c r="C2" s="37"/>
      <c r="D2" s="37"/>
      <c r="E2" s="37"/>
    </row>
    <row r="3" spans="1:5" ht="12.75">
      <c r="A3" s="55" t="s">
        <v>178</v>
      </c>
      <c r="B3" s="36"/>
      <c r="C3" s="37"/>
      <c r="D3" s="37"/>
      <c r="E3" s="37"/>
    </row>
    <row r="4" spans="1:6" ht="12.75">
      <c r="A4" s="39"/>
      <c r="B4" s="40"/>
      <c r="C4" s="41"/>
      <c r="D4" s="41"/>
      <c r="E4" s="41"/>
      <c r="F4" s="42"/>
    </row>
    <row r="5" spans="1:5" ht="9" customHeight="1">
      <c r="A5" s="43"/>
      <c r="B5" s="44"/>
      <c r="C5" s="45"/>
      <c r="D5" s="45"/>
      <c r="E5" s="45"/>
    </row>
    <row r="6" spans="1:6" ht="12" customHeight="1">
      <c r="A6" s="43" t="s">
        <v>220</v>
      </c>
      <c r="B6" s="44"/>
      <c r="C6" s="46" t="s">
        <v>179</v>
      </c>
      <c r="D6" s="46" t="s">
        <v>180</v>
      </c>
      <c r="E6" s="46" t="s">
        <v>181</v>
      </c>
      <c r="F6" s="47"/>
    </row>
    <row r="7" spans="1:6" ht="8.25" customHeight="1">
      <c r="A7" s="48"/>
      <c r="B7" s="49"/>
      <c r="C7" s="50"/>
      <c r="D7" s="50"/>
      <c r="E7" s="50"/>
      <c r="F7" s="42"/>
    </row>
    <row r="8" spans="2:5" ht="12.75">
      <c r="B8" s="45"/>
      <c r="C8" s="45"/>
      <c r="D8" s="45"/>
      <c r="E8" s="45"/>
    </row>
    <row r="9" spans="1:5" ht="12.75">
      <c r="A9" s="51" t="s">
        <v>24</v>
      </c>
      <c r="B9" s="44"/>
      <c r="C9" s="38">
        <f>SUM(C10:C18)</f>
        <v>517</v>
      </c>
      <c r="D9" s="38">
        <f>SUM(D10:D18)</f>
        <v>158</v>
      </c>
      <c r="E9" s="38">
        <f>SUM(E10:E18)</f>
        <v>55</v>
      </c>
    </row>
    <row r="10" spans="2:5" ht="15" customHeight="1">
      <c r="B10" s="51" t="s">
        <v>26</v>
      </c>
      <c r="C10" s="59">
        <v>46</v>
      </c>
      <c r="D10" s="59">
        <v>21</v>
      </c>
      <c r="E10" s="64">
        <v>3</v>
      </c>
    </row>
    <row r="11" spans="2:5" ht="12.75" customHeight="1">
      <c r="B11" s="51" t="s">
        <v>27</v>
      </c>
      <c r="C11" s="59">
        <v>69</v>
      </c>
      <c r="D11" s="59">
        <v>28</v>
      </c>
      <c r="E11" s="64">
        <v>7</v>
      </c>
    </row>
    <row r="12" spans="2:5" ht="12.75" customHeight="1">
      <c r="B12" s="51" t="s">
        <v>28</v>
      </c>
      <c r="C12" s="59">
        <v>40</v>
      </c>
      <c r="D12" s="59">
        <v>21</v>
      </c>
      <c r="E12" s="64">
        <v>5</v>
      </c>
    </row>
    <row r="13" spans="2:5" ht="12.75" customHeight="1">
      <c r="B13" s="51" t="s">
        <v>29</v>
      </c>
      <c r="C13" s="59">
        <v>45</v>
      </c>
      <c r="D13" s="59">
        <v>13</v>
      </c>
      <c r="E13" s="64">
        <v>6</v>
      </c>
    </row>
    <row r="14" spans="2:5" ht="12.75" customHeight="1">
      <c r="B14" s="51" t="s">
        <v>30</v>
      </c>
      <c r="C14" s="59">
        <v>90</v>
      </c>
      <c r="D14" s="59">
        <v>20</v>
      </c>
      <c r="E14" s="64">
        <v>13</v>
      </c>
    </row>
    <row r="15" spans="2:5" ht="12.75" customHeight="1">
      <c r="B15" s="51" t="s">
        <v>31</v>
      </c>
      <c r="C15" s="59">
        <v>60</v>
      </c>
      <c r="D15" s="59">
        <v>11</v>
      </c>
      <c r="E15" s="64">
        <v>6</v>
      </c>
    </row>
    <row r="16" spans="2:5" ht="12.75" customHeight="1">
      <c r="B16" s="51" t="s">
        <v>32</v>
      </c>
      <c r="C16" s="59">
        <v>56</v>
      </c>
      <c r="D16" s="59">
        <v>13</v>
      </c>
      <c r="E16" s="64">
        <v>4</v>
      </c>
    </row>
    <row r="17" spans="2:5" ht="12.75" customHeight="1">
      <c r="B17" s="51" t="s">
        <v>33</v>
      </c>
      <c r="C17" s="59">
        <v>57</v>
      </c>
      <c r="D17" s="59">
        <v>16</v>
      </c>
      <c r="E17" s="64">
        <v>5</v>
      </c>
    </row>
    <row r="18" spans="2:5" ht="12.75" customHeight="1">
      <c r="B18" s="51" t="s">
        <v>34</v>
      </c>
      <c r="C18" s="59">
        <v>54</v>
      </c>
      <c r="D18" s="59">
        <v>15</v>
      </c>
      <c r="E18" s="64">
        <v>6</v>
      </c>
    </row>
    <row r="19" ht="12.75" customHeight="1"/>
    <row r="20" spans="1:5" ht="12.75" customHeight="1">
      <c r="A20" s="51" t="s">
        <v>35</v>
      </c>
      <c r="B20" s="44"/>
      <c r="C20" s="38">
        <f>SUM(C21:C25)</f>
        <v>446</v>
      </c>
      <c r="D20" s="38">
        <f>SUM(D21:D25)</f>
        <v>292</v>
      </c>
      <c r="E20" s="38">
        <f>SUM(E21:E25)</f>
        <v>14</v>
      </c>
    </row>
    <row r="21" spans="2:5" ht="15" customHeight="1">
      <c r="B21" s="38" t="s">
        <v>37</v>
      </c>
      <c r="C21" s="59">
        <v>82</v>
      </c>
      <c r="D21" s="59">
        <v>55</v>
      </c>
      <c r="E21" s="60">
        <v>3</v>
      </c>
    </row>
    <row r="22" spans="2:5" ht="12.75" customHeight="1">
      <c r="B22" s="38" t="s">
        <v>38</v>
      </c>
      <c r="C22" s="59">
        <v>91</v>
      </c>
      <c r="D22" s="59">
        <v>62</v>
      </c>
      <c r="E22" s="60">
        <v>2</v>
      </c>
    </row>
    <row r="23" spans="2:5" ht="12.75" customHeight="1">
      <c r="B23" s="38" t="s">
        <v>41</v>
      </c>
      <c r="C23" s="59">
        <v>86</v>
      </c>
      <c r="D23" s="59">
        <v>57</v>
      </c>
      <c r="E23" s="60">
        <v>3</v>
      </c>
    </row>
    <row r="24" spans="2:5" ht="12.75" customHeight="1">
      <c r="B24" s="38" t="s">
        <v>39</v>
      </c>
      <c r="C24" s="59">
        <v>90</v>
      </c>
      <c r="D24" s="59">
        <v>60</v>
      </c>
      <c r="E24" s="60">
        <v>3</v>
      </c>
    </row>
    <row r="25" spans="2:5" ht="12.75" customHeight="1">
      <c r="B25" s="38" t="s">
        <v>40</v>
      </c>
      <c r="C25" s="59">
        <v>97</v>
      </c>
      <c r="D25" s="59">
        <v>58</v>
      </c>
      <c r="E25" s="60">
        <v>3</v>
      </c>
    </row>
    <row r="26" ht="12.75" customHeight="1"/>
    <row r="27" spans="1:5" ht="12.75" customHeight="1">
      <c r="A27" s="38" t="s">
        <v>182</v>
      </c>
      <c r="B27" s="44"/>
      <c r="C27" s="38">
        <f>SUM(C28:C31)</f>
        <v>179</v>
      </c>
      <c r="D27" s="38">
        <f>SUM(D28:D31)</f>
        <v>17</v>
      </c>
      <c r="E27" s="38">
        <f>SUM(E28:E31)</f>
        <v>67</v>
      </c>
    </row>
    <row r="28" spans="2:5" ht="15" customHeight="1">
      <c r="B28" s="38" t="s">
        <v>183</v>
      </c>
      <c r="C28" s="60">
        <v>46</v>
      </c>
      <c r="D28" s="60">
        <v>1</v>
      </c>
      <c r="E28" s="60">
        <v>65</v>
      </c>
    </row>
    <row r="29" spans="2:5" ht="12.75" customHeight="1">
      <c r="B29" s="38" t="s">
        <v>44</v>
      </c>
      <c r="C29" s="60">
        <v>26</v>
      </c>
      <c r="D29" s="60">
        <v>16</v>
      </c>
      <c r="E29" s="60"/>
    </row>
    <row r="30" spans="2:5" ht="12.75" customHeight="1">
      <c r="B30" s="38" t="s">
        <v>219</v>
      </c>
      <c r="C30" s="60">
        <v>85</v>
      </c>
      <c r="D30" s="60"/>
      <c r="E30" s="60">
        <v>2</v>
      </c>
    </row>
    <row r="31" spans="2:5" ht="12.75" customHeight="1">
      <c r="B31" s="38" t="s">
        <v>47</v>
      </c>
      <c r="C31" s="60">
        <v>22</v>
      </c>
      <c r="D31" s="60"/>
      <c r="E31" s="60"/>
    </row>
    <row r="32" ht="12.75" customHeight="1"/>
    <row r="33" ht="12.75" customHeight="1"/>
    <row r="34" ht="12.75" customHeight="1"/>
    <row r="35" ht="12.75" customHeight="1"/>
    <row r="36" ht="12.75" customHeight="1">
      <c r="A36" s="74" t="s">
        <v>266</v>
      </c>
    </row>
    <row r="37" ht="12.75" customHeight="1"/>
    <row r="38" spans="1:5" ht="12.75" customHeight="1">
      <c r="A38" s="38" t="s">
        <v>48</v>
      </c>
      <c r="B38" s="44"/>
      <c r="C38" s="52">
        <f>SUM(C39:C51)</f>
        <v>1109</v>
      </c>
      <c r="D38" s="52">
        <f>SUM(D39:D51)</f>
        <v>896</v>
      </c>
      <c r="E38" s="52">
        <f>SUM(E39:E51)</f>
        <v>121</v>
      </c>
    </row>
    <row r="39" spans="2:5" ht="15" customHeight="1">
      <c r="B39" s="38" t="s">
        <v>49</v>
      </c>
      <c r="C39" s="60">
        <v>80</v>
      </c>
      <c r="D39" s="60">
        <v>2</v>
      </c>
      <c r="E39" s="60">
        <v>91</v>
      </c>
    </row>
    <row r="40" spans="2:5" ht="12.75" customHeight="1">
      <c r="B40" s="38" t="s">
        <v>52</v>
      </c>
      <c r="C40" s="60">
        <v>83</v>
      </c>
      <c r="D40" s="60">
        <v>152</v>
      </c>
      <c r="E40" s="60" t="s">
        <v>8</v>
      </c>
    </row>
    <row r="41" spans="2:5" ht="12.75" customHeight="1">
      <c r="B41" s="38" t="s">
        <v>53</v>
      </c>
      <c r="C41" s="60">
        <v>74</v>
      </c>
      <c r="D41" s="60"/>
      <c r="E41" s="60"/>
    </row>
    <row r="42" spans="2:5" ht="12.75" customHeight="1">
      <c r="B42" s="38" t="s">
        <v>55</v>
      </c>
      <c r="C42" s="60">
        <v>113</v>
      </c>
      <c r="D42" s="60">
        <v>2</v>
      </c>
      <c r="E42" s="60"/>
    </row>
    <row r="43" spans="2:5" ht="12.75" customHeight="1">
      <c r="B43" s="38" t="s">
        <v>56</v>
      </c>
      <c r="C43" s="60">
        <v>114</v>
      </c>
      <c r="D43" s="60"/>
      <c r="E43" s="60"/>
    </row>
    <row r="44" spans="2:5" ht="12.75" customHeight="1">
      <c r="B44" s="38" t="s">
        <v>57</v>
      </c>
      <c r="C44" s="60">
        <v>60</v>
      </c>
      <c r="D44" s="60"/>
      <c r="E44" s="60">
        <v>1</v>
      </c>
    </row>
    <row r="45" spans="2:5" ht="12.75" customHeight="1">
      <c r="B45" s="38" t="s">
        <v>58</v>
      </c>
      <c r="C45" s="60">
        <v>68</v>
      </c>
      <c r="D45" s="60"/>
      <c r="E45" s="60"/>
    </row>
    <row r="46" spans="2:5" ht="12.75" customHeight="1">
      <c r="B46" s="38" t="s">
        <v>59</v>
      </c>
      <c r="C46" s="60">
        <v>202</v>
      </c>
      <c r="D46" s="60">
        <v>199</v>
      </c>
      <c r="E46" s="60">
        <v>19</v>
      </c>
    </row>
    <row r="47" spans="2:5" ht="12.75" customHeight="1">
      <c r="B47" s="38" t="s">
        <v>60</v>
      </c>
      <c r="C47" s="60">
        <v>50</v>
      </c>
      <c r="D47" s="60">
        <v>98</v>
      </c>
      <c r="E47" s="60" t="s">
        <v>8</v>
      </c>
    </row>
    <row r="48" spans="2:5" ht="12.75" customHeight="1">
      <c r="B48" s="38" t="s">
        <v>61</v>
      </c>
      <c r="C48" s="60">
        <v>67</v>
      </c>
      <c r="D48" s="60">
        <v>188</v>
      </c>
      <c r="E48" s="60">
        <v>3</v>
      </c>
    </row>
    <row r="49" spans="2:5" ht="12.75" customHeight="1">
      <c r="B49" s="38" t="s">
        <v>68</v>
      </c>
      <c r="C49" s="60">
        <v>73</v>
      </c>
      <c r="D49" s="60">
        <v>51</v>
      </c>
      <c r="E49" s="60">
        <v>5</v>
      </c>
    </row>
    <row r="50" spans="2:5" ht="12.75" customHeight="1">
      <c r="B50" s="38" t="s">
        <v>69</v>
      </c>
      <c r="C50" s="60">
        <v>41</v>
      </c>
      <c r="D50" s="60">
        <v>14</v>
      </c>
      <c r="E50" s="60" t="s">
        <v>8</v>
      </c>
    </row>
    <row r="51" spans="2:5" ht="12.75" customHeight="1">
      <c r="B51" s="38" t="s">
        <v>70</v>
      </c>
      <c r="C51" s="60">
        <v>84</v>
      </c>
      <c r="D51" s="60">
        <v>190</v>
      </c>
      <c r="E51" s="60">
        <v>2</v>
      </c>
    </row>
    <row r="52" ht="12.75" customHeight="1"/>
    <row r="53" spans="1:5" ht="12" customHeight="1">
      <c r="A53" s="38" t="s">
        <v>184</v>
      </c>
      <c r="B53" s="44"/>
      <c r="C53" s="38">
        <f>SUM(C54:C58)</f>
        <v>939</v>
      </c>
      <c r="D53" s="38">
        <f>SUM(D54:D58)</f>
        <v>313</v>
      </c>
      <c r="E53" s="38">
        <f>SUM(E54:E58)</f>
        <v>44</v>
      </c>
    </row>
    <row r="54" spans="2:5" ht="15" customHeight="1">
      <c r="B54" s="38" t="s">
        <v>72</v>
      </c>
      <c r="C54" s="60">
        <v>262</v>
      </c>
      <c r="D54" s="60">
        <v>29</v>
      </c>
      <c r="E54" s="60">
        <v>17</v>
      </c>
    </row>
    <row r="55" spans="2:5" ht="12.75" customHeight="1">
      <c r="B55" s="38" t="s">
        <v>73</v>
      </c>
      <c r="C55" s="60">
        <v>233</v>
      </c>
      <c r="D55" s="60">
        <v>25</v>
      </c>
      <c r="E55" s="60">
        <v>15</v>
      </c>
    </row>
    <row r="56" spans="2:5" ht="12.75" customHeight="1">
      <c r="B56" s="38" t="s">
        <v>263</v>
      </c>
      <c r="C56" s="60">
        <v>122</v>
      </c>
      <c r="D56" s="60">
        <v>80</v>
      </c>
      <c r="E56" s="60">
        <v>1</v>
      </c>
    </row>
    <row r="57" spans="2:5" ht="12.75" customHeight="1">
      <c r="B57" s="51" t="s">
        <v>74</v>
      </c>
      <c r="C57" s="60">
        <v>182</v>
      </c>
      <c r="D57" s="60">
        <v>124</v>
      </c>
      <c r="E57" s="60">
        <v>6</v>
      </c>
    </row>
    <row r="58" spans="2:5" ht="12.75" customHeight="1">
      <c r="B58" s="51" t="s">
        <v>75</v>
      </c>
      <c r="C58" s="60">
        <v>140</v>
      </c>
      <c r="D58" s="60">
        <v>55</v>
      </c>
      <c r="E58" s="60">
        <v>5</v>
      </c>
    </row>
    <row r="59" spans="1:6" s="53" customFormat="1" ht="12.75" customHeight="1">
      <c r="A59" s="42"/>
      <c r="B59" s="42"/>
      <c r="C59" s="42"/>
      <c r="D59" s="42"/>
      <c r="E59" s="42"/>
      <c r="F59" s="42"/>
    </row>
    <row r="60" s="53" customFormat="1" ht="8.25" customHeight="1"/>
    <row r="61" spans="1:6" s="53" customFormat="1" ht="12.75">
      <c r="A61" s="71" t="s">
        <v>7</v>
      </c>
      <c r="B61" s="72"/>
      <c r="C61" s="73">
        <f>SUM(C53,C38,C27,C20,C9)</f>
        <v>3190</v>
      </c>
      <c r="D61" s="73">
        <f>SUM(D53,D38,D27,D20,D9)</f>
        <v>1676</v>
      </c>
      <c r="E61" s="73">
        <f>SUM(E53,E38,E27,E20,E9)</f>
        <v>301</v>
      </c>
      <c r="F61" s="71"/>
    </row>
    <row r="62" spans="1:6" s="53" customFormat="1" ht="9" customHeight="1">
      <c r="A62" s="42"/>
      <c r="B62" s="42"/>
      <c r="C62" s="42"/>
      <c r="D62" s="42"/>
      <c r="E62" s="42"/>
      <c r="F62" s="42"/>
    </row>
    <row r="64" spans="1:2" ht="12.75">
      <c r="A64" s="3" t="s">
        <v>237</v>
      </c>
      <c r="B64" s="44"/>
    </row>
  </sheetData>
  <mergeCells count="1">
    <mergeCell ref="A1:E1"/>
  </mergeCells>
  <printOptions horizontalCentered="1"/>
  <pageMargins left="0.75" right="0.75" top="0.984251968503937" bottom="0.984251968503937" header="0.3937007874015748" footer="0.393700787401574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96</dc:title>
  <dc:subject>información de planta física correspondiente a dic. de 1995</dc:subject>
  <dc:creator>Arq. Rosa Absalón</dc:creator>
  <cp:keywords/>
  <dc:description/>
  <cp:lastModifiedBy>Ma. de Jesús Guerrero</cp:lastModifiedBy>
  <cp:lastPrinted>2002-11-06T00:55:19Z</cp:lastPrinted>
  <dcterms:created xsi:type="dcterms:W3CDTF">2000-01-06T19:44:29Z</dcterms:created>
  <dcterms:modified xsi:type="dcterms:W3CDTF">2002-11-06T00:55:30Z</dcterms:modified>
  <cp:category/>
  <cp:version/>
  <cp:contentType/>
  <cp:contentStatus/>
</cp:coreProperties>
</file>