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ingresos" sheetId="1" r:id="rId1"/>
    <sheet name="egresos" sheetId="2" r:id="rId2"/>
  </sheets>
  <definedNames>
    <definedName name="_xlnm.Print_Titles" localSheetId="1">'egresos'!$1:$7</definedName>
  </definedNames>
  <calcPr fullCalcOnLoad="1"/>
</workbook>
</file>

<file path=xl/sharedStrings.xml><?xml version="1.0" encoding="utf-8"?>
<sst xmlns="http://schemas.openxmlformats.org/spreadsheetml/2006/main" count="105" uniqueCount="78">
  <si>
    <t>(PESOS)</t>
  </si>
  <si>
    <t xml:space="preserve">                      Monto</t>
  </si>
  <si>
    <t>Porcentaje</t>
  </si>
  <si>
    <t>1.</t>
  </si>
  <si>
    <t>Servicios de Educación</t>
  </si>
  <si>
    <t>1.1</t>
  </si>
  <si>
    <t>1.2</t>
  </si>
  <si>
    <t>Concurso de Selección</t>
  </si>
  <si>
    <t>1.3</t>
  </si>
  <si>
    <t>Inscripciones y Revalidaciones</t>
  </si>
  <si>
    <t>2.</t>
  </si>
  <si>
    <t>2.1</t>
  </si>
  <si>
    <t>2.2</t>
  </si>
  <si>
    <t>3.</t>
  </si>
  <si>
    <t>3.1</t>
  </si>
  <si>
    <t>Rendimientos</t>
  </si>
  <si>
    <t>3.2</t>
  </si>
  <si>
    <t>Otros Productos</t>
  </si>
  <si>
    <t>4.</t>
  </si>
  <si>
    <t>SUMA DE INGRESOS PROPIOS</t>
  </si>
  <si>
    <t>5.</t>
  </si>
  <si>
    <t>T O T A L</t>
  </si>
  <si>
    <t>Educación Media Superior</t>
  </si>
  <si>
    <t>Educación Técnica</t>
  </si>
  <si>
    <t>1.4</t>
  </si>
  <si>
    <t>1.6</t>
  </si>
  <si>
    <t>1.7</t>
  </si>
  <si>
    <t>1.8</t>
  </si>
  <si>
    <t>1.9</t>
  </si>
  <si>
    <t>Investigación</t>
  </si>
  <si>
    <t>Investigación en Ciencias y Desarrollo Tecnológico</t>
  </si>
  <si>
    <t>Investigación en Humanidades y Ciencias Sociales</t>
  </si>
  <si>
    <t>2.3</t>
  </si>
  <si>
    <t>2.4</t>
  </si>
  <si>
    <t>Extensión Universitaria</t>
  </si>
  <si>
    <t>Difusión de Actividades Artísticas, Científicas y Culturales</t>
  </si>
  <si>
    <t>Extensión Educativa</t>
  </si>
  <si>
    <t>3.3</t>
  </si>
  <si>
    <t>3.4</t>
  </si>
  <si>
    <t>3.5</t>
  </si>
  <si>
    <t>4.1</t>
  </si>
  <si>
    <t>4.2</t>
  </si>
  <si>
    <t>4.3</t>
  </si>
  <si>
    <t>4.4</t>
  </si>
  <si>
    <t>4.5</t>
  </si>
  <si>
    <t>Servicios y Productos</t>
  </si>
  <si>
    <t>1.0</t>
  </si>
  <si>
    <t>Educación de Licenciatura</t>
  </si>
  <si>
    <t>Educación de Posgrado</t>
  </si>
  <si>
    <t>Educación Sistema de Universidad Abierta</t>
  </si>
  <si>
    <t>Educación Complementaria</t>
  </si>
  <si>
    <t>Educación Continua</t>
  </si>
  <si>
    <t>Coordinación Académica</t>
  </si>
  <si>
    <t>Formación y Actualización Académica</t>
  </si>
  <si>
    <t>Programas de Desarrollo Académico</t>
  </si>
  <si>
    <t>Servicios de Apoyo Académico</t>
  </si>
  <si>
    <t>Servicios de Apoyo Administrativo</t>
  </si>
  <si>
    <t>Docencia. Nivel Bachillerato y Técnico</t>
  </si>
  <si>
    <t>Docencia. Nivel Superior</t>
  </si>
  <si>
    <t>2.6</t>
  </si>
  <si>
    <t>Formación Académica</t>
  </si>
  <si>
    <t>4.7</t>
  </si>
  <si>
    <t>Coordinación</t>
  </si>
  <si>
    <t>Comunicación y Divulgación Universitaria</t>
  </si>
  <si>
    <t>Vincuación con la Sociedad</t>
  </si>
  <si>
    <t>Gestión Institucional</t>
  </si>
  <si>
    <t>Planeación y Normatividad</t>
  </si>
  <si>
    <t>Prestaciones Contractuales</t>
  </si>
  <si>
    <t>Servicios Administrativos Institucionales</t>
  </si>
  <si>
    <t>Vigilancia y Fiscalización</t>
  </si>
  <si>
    <t>Servicios de Apoyo a la Comunidad</t>
  </si>
  <si>
    <t>Subsidio del Gobierno Federal</t>
  </si>
  <si>
    <t>Productos del Patrimonio</t>
  </si>
  <si>
    <t>FUENTE: Presupuesto 2001, UNAM.</t>
  </si>
  <si>
    <t>PRESUPUESTO DE INGRESOS 2001</t>
  </si>
  <si>
    <t>PRESUPUESTO DE EGRESOS 2001</t>
  </si>
  <si>
    <t>Inscripciones y colegiaturas</t>
  </si>
  <si>
    <t>UNAM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</si>
</sst>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4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 quotePrefix="1">
      <alignment horizontal="right"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1">
      <selection activeCell="H16" sqref="H16"/>
    </sheetView>
  </sheetViews>
  <sheetFormatPr defaultColWidth="11.421875" defaultRowHeight="12.75"/>
  <cols>
    <col min="1" max="1" width="4.140625" style="4" customWidth="1"/>
    <col min="2" max="2" width="3.7109375" style="4" customWidth="1"/>
    <col min="3" max="3" width="42.00390625" style="1" customWidth="1"/>
    <col min="4" max="4" width="15.421875" style="6" customWidth="1"/>
    <col min="5" max="5" width="10.140625" style="7" customWidth="1"/>
    <col min="6" max="6" width="0.85546875" style="1" customWidth="1"/>
    <col min="7" max="7" width="11.421875" style="2" customWidth="1"/>
    <col min="8" max="16384" width="11.421875" style="1" customWidth="1"/>
  </cols>
  <sheetData>
    <row r="1" spans="1:5" ht="12.75">
      <c r="A1" s="45" t="s">
        <v>77</v>
      </c>
      <c r="B1" s="45"/>
      <c r="C1" s="45"/>
      <c r="D1" s="45"/>
      <c r="E1" s="45"/>
    </row>
    <row r="2" spans="1:5" ht="12.75" customHeight="1">
      <c r="A2" s="12" t="s">
        <v>74</v>
      </c>
      <c r="B2" s="12"/>
      <c r="C2" s="12"/>
      <c r="D2" s="13"/>
      <c r="E2" s="14"/>
    </row>
    <row r="3" spans="1:5" ht="12.75">
      <c r="A3" s="12" t="s">
        <v>0</v>
      </c>
      <c r="B3" s="12"/>
      <c r="C3" s="12"/>
      <c r="D3" s="13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ht="12" customHeight="1">
      <c r="A9" s="27" t="s">
        <v>3</v>
      </c>
      <c r="B9" s="28" t="s">
        <v>4</v>
      </c>
      <c r="C9" s="2"/>
      <c r="D9" s="29">
        <f>SUM(D10:D12)</f>
        <v>114029000</v>
      </c>
      <c r="E9" s="40">
        <v>0.9</v>
      </c>
    </row>
    <row r="10" spans="1:5" ht="12" customHeight="1">
      <c r="A10" s="2"/>
      <c r="B10" s="30" t="s">
        <v>5</v>
      </c>
      <c r="C10" s="2" t="s">
        <v>76</v>
      </c>
      <c r="D10" s="31">
        <v>14029000</v>
      </c>
      <c r="E10" s="41"/>
    </row>
    <row r="11" spans="1:5" ht="12" customHeight="1">
      <c r="A11" s="2"/>
      <c r="B11" s="30" t="s">
        <v>6</v>
      </c>
      <c r="C11" s="2" t="s">
        <v>7</v>
      </c>
      <c r="D11" s="31">
        <v>10000000</v>
      </c>
      <c r="E11" s="41"/>
    </row>
    <row r="12" spans="1:5" ht="12" customHeight="1">
      <c r="A12" s="2"/>
      <c r="B12" s="30" t="s">
        <v>8</v>
      </c>
      <c r="C12" s="2" t="s">
        <v>9</v>
      </c>
      <c r="D12" s="31">
        <v>90000000</v>
      </c>
      <c r="E12" s="41"/>
    </row>
    <row r="13" spans="1:5" ht="12" customHeight="1">
      <c r="A13" s="2"/>
      <c r="B13" s="30"/>
      <c r="C13" s="2"/>
      <c r="D13" s="31"/>
      <c r="E13" s="41"/>
    </row>
    <row r="14" spans="1:5" ht="12" customHeight="1">
      <c r="A14" s="27" t="s">
        <v>10</v>
      </c>
      <c r="B14" s="33" t="s">
        <v>45</v>
      </c>
      <c r="C14" s="28"/>
      <c r="D14" s="29">
        <v>807163620</v>
      </c>
      <c r="E14" s="40">
        <v>6.3</v>
      </c>
    </row>
    <row r="15" spans="1:5" ht="12" customHeight="1">
      <c r="A15" s="2"/>
      <c r="B15" s="30"/>
      <c r="C15" s="2"/>
      <c r="D15" s="31"/>
      <c r="E15" s="41"/>
    </row>
    <row r="16" spans="1:5" ht="12" customHeight="1">
      <c r="A16" s="27" t="s">
        <v>13</v>
      </c>
      <c r="B16" s="28" t="s">
        <v>72</v>
      </c>
      <c r="C16" s="2"/>
      <c r="D16" s="29">
        <f>SUM(D17:D18)</f>
        <v>194050000</v>
      </c>
      <c r="E16" s="40">
        <v>1.5</v>
      </c>
    </row>
    <row r="17" spans="1:5" ht="12" customHeight="1">
      <c r="A17" s="30"/>
      <c r="B17" s="30" t="s">
        <v>14</v>
      </c>
      <c r="C17" s="2" t="s">
        <v>15</v>
      </c>
      <c r="D17" s="31">
        <v>156850000</v>
      </c>
      <c r="E17" s="41"/>
    </row>
    <row r="18" spans="1:7" s="5" customFormat="1" ht="12" customHeight="1">
      <c r="A18" s="30"/>
      <c r="B18" s="30" t="s">
        <v>16</v>
      </c>
      <c r="C18" s="2" t="s">
        <v>17</v>
      </c>
      <c r="D18" s="31">
        <v>37200000</v>
      </c>
      <c r="E18" s="41"/>
      <c r="G18" s="2"/>
    </row>
    <row r="19" spans="1:5" ht="12" customHeight="1">
      <c r="A19" s="27"/>
      <c r="B19" s="33"/>
      <c r="C19" s="28"/>
      <c r="D19" s="29"/>
      <c r="E19" s="40"/>
    </row>
    <row r="20" spans="1:5" ht="12" customHeight="1">
      <c r="A20" s="34"/>
      <c r="B20" s="28" t="s">
        <v>19</v>
      </c>
      <c r="C20" s="2"/>
      <c r="D20" s="29">
        <f>SUM(D9,D14,D16)</f>
        <v>1115242620</v>
      </c>
      <c r="E20" s="40"/>
    </row>
    <row r="21" spans="1:5" ht="12" customHeight="1">
      <c r="A21" s="34"/>
      <c r="B21" s="28"/>
      <c r="C21" s="2"/>
      <c r="D21" s="29"/>
      <c r="E21" s="40"/>
    </row>
    <row r="22" spans="1:5" ht="12" customHeight="1">
      <c r="A22" s="27" t="s">
        <v>18</v>
      </c>
      <c r="B22" s="33" t="s">
        <v>71</v>
      </c>
      <c r="C22" s="28"/>
      <c r="D22" s="29">
        <v>11710797411</v>
      </c>
      <c r="E22" s="40">
        <v>91.3</v>
      </c>
    </row>
    <row r="23" spans="1:6" ht="12" customHeight="1">
      <c r="A23" s="35"/>
      <c r="B23" s="35"/>
      <c r="C23" s="8"/>
      <c r="D23" s="36"/>
      <c r="E23" s="42"/>
      <c r="F23" s="3"/>
    </row>
    <row r="24" spans="1:5" ht="8.25" customHeight="1">
      <c r="A24" s="30"/>
      <c r="B24" s="30"/>
      <c r="C24" s="2"/>
      <c r="D24" s="31"/>
      <c r="E24" s="41"/>
    </row>
    <row r="25" spans="1:7" s="5" customFormat="1" ht="12.75">
      <c r="A25" s="37" t="s">
        <v>21</v>
      </c>
      <c r="B25" s="37"/>
      <c r="C25" s="37"/>
      <c r="D25" s="29">
        <f>SUM(D20,D22)</f>
        <v>12826040031</v>
      </c>
      <c r="E25" s="40">
        <v>100</v>
      </c>
      <c r="G25" s="2"/>
    </row>
    <row r="26" spans="1:6" s="2" customFormat="1" ht="8.25" customHeight="1">
      <c r="A26" s="8"/>
      <c r="B26" s="8"/>
      <c r="C26" s="8"/>
      <c r="D26" s="8"/>
      <c r="E26" s="8"/>
      <c r="F26" s="8"/>
    </row>
    <row r="27" s="2" customFormat="1" ht="12.75"/>
    <row r="28" s="2" customFormat="1" ht="11.25" customHeight="1">
      <c r="A28" s="38" t="s">
        <v>73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mergeCells count="1">
    <mergeCell ref="A1:E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95" r:id="rId1"/>
  <rowBreaks count="1" manualBreakCount="1">
    <brk id="4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1"/>
  <sheetViews>
    <sheetView zoomScale="75" zoomScaleNormal="75" workbookViewId="0" topLeftCell="A48">
      <selection activeCell="G67" sqref="G67"/>
    </sheetView>
  </sheetViews>
  <sheetFormatPr defaultColWidth="11.421875" defaultRowHeight="12.75"/>
  <cols>
    <col min="1" max="1" width="4.140625" style="4" customWidth="1"/>
    <col min="2" max="2" width="4.00390625" style="4" customWidth="1"/>
    <col min="3" max="3" width="56.00390625" style="1" customWidth="1"/>
    <col min="4" max="4" width="15.8515625" style="6" customWidth="1"/>
    <col min="5" max="5" width="10.140625" style="7" customWidth="1"/>
    <col min="6" max="6" width="0.85546875" style="1" customWidth="1"/>
    <col min="7" max="16384" width="11.421875" style="1" customWidth="1"/>
  </cols>
  <sheetData>
    <row r="1" spans="1:5" ht="12.75">
      <c r="A1" s="45" t="s">
        <v>77</v>
      </c>
      <c r="B1" s="45"/>
      <c r="C1" s="45"/>
      <c r="D1" s="45"/>
      <c r="E1" s="45"/>
    </row>
    <row r="2" spans="1:5" ht="12.75">
      <c r="A2" s="12" t="s">
        <v>75</v>
      </c>
      <c r="B2" s="12"/>
      <c r="C2" s="12"/>
      <c r="D2" s="13"/>
      <c r="E2" s="14"/>
    </row>
    <row r="3" spans="1:5" ht="12.75" customHeight="1">
      <c r="A3" s="12" t="s">
        <v>0</v>
      </c>
      <c r="B3" s="12"/>
      <c r="C3" s="19"/>
      <c r="D3" s="20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s="28" customFormat="1" ht="12" customHeight="1">
      <c r="A9" s="27" t="s">
        <v>3</v>
      </c>
      <c r="B9" s="37" t="s">
        <v>58</v>
      </c>
      <c r="D9" s="29">
        <f>SUM(D10:D19)</f>
        <v>5940485514</v>
      </c>
      <c r="E9" s="40">
        <f>(D9/$D$57)*100</f>
        <v>46.315819221225695</v>
      </c>
    </row>
    <row r="10" spans="1:5" s="28" customFormat="1" ht="12" customHeight="1">
      <c r="A10" s="27"/>
      <c r="B10" s="30" t="s">
        <v>46</v>
      </c>
      <c r="C10" s="2" t="s">
        <v>47</v>
      </c>
      <c r="D10" s="31">
        <v>4086526121</v>
      </c>
      <c r="E10" s="32"/>
    </row>
    <row r="11" spans="2:5" s="2" customFormat="1" ht="12" customHeight="1">
      <c r="B11" s="30" t="s">
        <v>5</v>
      </c>
      <c r="C11" s="2" t="s">
        <v>48</v>
      </c>
      <c r="D11" s="31">
        <v>637921066</v>
      </c>
      <c r="E11" s="32"/>
    </row>
    <row r="12" spans="2:5" s="2" customFormat="1" ht="12" customHeight="1">
      <c r="B12" s="30" t="s">
        <v>6</v>
      </c>
      <c r="C12" s="2" t="s">
        <v>49</v>
      </c>
      <c r="D12" s="31">
        <v>53558608</v>
      </c>
      <c r="E12" s="32"/>
    </row>
    <row r="13" spans="2:5" s="2" customFormat="1" ht="12" customHeight="1">
      <c r="B13" s="30" t="s">
        <v>8</v>
      </c>
      <c r="C13" s="2" t="s">
        <v>50</v>
      </c>
      <c r="D13" s="31">
        <v>210307071</v>
      </c>
      <c r="E13" s="32"/>
    </row>
    <row r="14" spans="2:5" s="2" customFormat="1" ht="12" customHeight="1">
      <c r="B14" s="30" t="s">
        <v>24</v>
      </c>
      <c r="C14" s="2" t="s">
        <v>51</v>
      </c>
      <c r="D14" s="31">
        <v>114738642</v>
      </c>
      <c r="E14" s="32"/>
    </row>
    <row r="15" spans="2:5" s="2" customFormat="1" ht="12" customHeight="1">
      <c r="B15" s="21">
        <v>1.5</v>
      </c>
      <c r="C15" s="2" t="s">
        <v>52</v>
      </c>
      <c r="D15" s="31">
        <v>74447558</v>
      </c>
      <c r="E15" s="32"/>
    </row>
    <row r="16" spans="2:5" s="2" customFormat="1" ht="12" customHeight="1">
      <c r="B16" s="30" t="s">
        <v>25</v>
      </c>
      <c r="C16" s="2" t="s">
        <v>53</v>
      </c>
      <c r="D16" s="31">
        <v>93521474</v>
      </c>
      <c r="E16" s="32"/>
    </row>
    <row r="17" spans="2:5" s="2" customFormat="1" ht="12" customHeight="1">
      <c r="B17" s="30" t="s">
        <v>26</v>
      </c>
      <c r="C17" s="2" t="s">
        <v>54</v>
      </c>
      <c r="D17" s="31">
        <v>100047291</v>
      </c>
      <c r="E17" s="32"/>
    </row>
    <row r="18" spans="2:5" s="2" customFormat="1" ht="12" customHeight="1">
      <c r="B18" s="30" t="s">
        <v>27</v>
      </c>
      <c r="C18" s="2" t="s">
        <v>55</v>
      </c>
      <c r="D18" s="31">
        <v>429575655</v>
      </c>
      <c r="E18" s="32"/>
    </row>
    <row r="19" spans="2:5" s="2" customFormat="1" ht="12" customHeight="1">
      <c r="B19" s="30" t="s">
        <v>28</v>
      </c>
      <c r="C19" s="2" t="s">
        <v>56</v>
      </c>
      <c r="D19" s="31">
        <v>139842028</v>
      </c>
      <c r="E19" s="32"/>
    </row>
    <row r="20" spans="1:5" s="2" customFormat="1" ht="12" customHeight="1">
      <c r="A20" s="27" t="s">
        <v>10</v>
      </c>
      <c r="B20" s="37" t="s">
        <v>57</v>
      </c>
      <c r="D20" s="29">
        <f>SUM(D21:D28)</f>
        <v>1784101709</v>
      </c>
      <c r="E20" s="40">
        <f>(D20/$D$57)*100</f>
        <v>13.90999641890951</v>
      </c>
    </row>
    <row r="21" spans="2:5" s="2" customFormat="1" ht="12" customHeight="1">
      <c r="B21" s="30" t="s">
        <v>11</v>
      </c>
      <c r="C21" s="2" t="s">
        <v>22</v>
      </c>
      <c r="D21" s="31">
        <v>1429791059</v>
      </c>
      <c r="E21" s="32"/>
    </row>
    <row r="22" spans="2:5" s="2" customFormat="1" ht="12" customHeight="1">
      <c r="B22" s="30" t="s">
        <v>12</v>
      </c>
      <c r="C22" s="2" t="s">
        <v>23</v>
      </c>
      <c r="D22" s="31">
        <v>60280223</v>
      </c>
      <c r="E22" s="32"/>
    </row>
    <row r="23" spans="2:5" s="2" customFormat="1" ht="12" customHeight="1">
      <c r="B23" s="30" t="s">
        <v>32</v>
      </c>
      <c r="C23" s="2" t="s">
        <v>50</v>
      </c>
      <c r="D23" s="31">
        <v>9758707</v>
      </c>
      <c r="E23" s="32"/>
    </row>
    <row r="24" spans="2:5" s="2" customFormat="1" ht="12" customHeight="1">
      <c r="B24" s="30" t="s">
        <v>33</v>
      </c>
      <c r="C24" s="2" t="s">
        <v>52</v>
      </c>
      <c r="D24" s="31">
        <v>126020189</v>
      </c>
      <c r="E24" s="32"/>
    </row>
    <row r="25" spans="2:5" s="2" customFormat="1" ht="12" customHeight="1">
      <c r="B25" s="30">
        <v>2.5</v>
      </c>
      <c r="C25" s="2" t="s">
        <v>53</v>
      </c>
      <c r="D25" s="31">
        <v>7334262</v>
      </c>
      <c r="E25" s="32"/>
    </row>
    <row r="26" spans="2:5" s="2" customFormat="1" ht="12" customHeight="1">
      <c r="B26" s="30" t="s">
        <v>59</v>
      </c>
      <c r="C26" s="2" t="s">
        <v>54</v>
      </c>
      <c r="D26" s="31">
        <v>11066082</v>
      </c>
      <c r="E26" s="32"/>
    </row>
    <row r="27" spans="2:5" s="2" customFormat="1" ht="12" customHeight="1">
      <c r="B27" s="30">
        <v>2.7</v>
      </c>
      <c r="C27" s="2" t="s">
        <v>55</v>
      </c>
      <c r="D27" s="31">
        <v>80545220</v>
      </c>
      <c r="E27" s="32"/>
    </row>
    <row r="28" spans="2:5" s="2" customFormat="1" ht="12" customHeight="1">
      <c r="B28" s="30">
        <v>2.8</v>
      </c>
      <c r="C28" s="2" t="s">
        <v>56</v>
      </c>
      <c r="D28" s="31">
        <v>59305967</v>
      </c>
      <c r="E28" s="32"/>
    </row>
    <row r="29" spans="1:5" s="28" customFormat="1" ht="12" customHeight="1">
      <c r="A29" s="27" t="s">
        <v>13</v>
      </c>
      <c r="B29" s="37" t="s">
        <v>29</v>
      </c>
      <c r="D29" s="29">
        <f>SUM(D30:D36)</f>
        <v>3152771597</v>
      </c>
      <c r="E29" s="40">
        <f>(D29/$D$57)*100</f>
        <v>24.581021027377766</v>
      </c>
    </row>
    <row r="30" spans="2:5" s="2" customFormat="1" ht="12" customHeight="1">
      <c r="B30" s="30" t="s">
        <v>14</v>
      </c>
      <c r="C30" s="2" t="s">
        <v>30</v>
      </c>
      <c r="D30" s="31">
        <v>2090472532</v>
      </c>
      <c r="E30" s="41"/>
    </row>
    <row r="31" spans="2:5" s="2" customFormat="1" ht="12" customHeight="1">
      <c r="B31" s="30" t="s">
        <v>16</v>
      </c>
      <c r="C31" s="2" t="s">
        <v>31</v>
      </c>
      <c r="D31" s="31">
        <v>734933158</v>
      </c>
      <c r="E31" s="41"/>
    </row>
    <row r="32" spans="2:5" s="2" customFormat="1" ht="12" customHeight="1">
      <c r="B32" s="30" t="s">
        <v>37</v>
      </c>
      <c r="C32" s="2" t="s">
        <v>52</v>
      </c>
      <c r="D32" s="31">
        <v>101466796</v>
      </c>
      <c r="E32" s="41"/>
    </row>
    <row r="33" spans="2:5" s="2" customFormat="1" ht="12" customHeight="1">
      <c r="B33" s="30" t="s">
        <v>38</v>
      </c>
      <c r="C33" s="2" t="s">
        <v>60</v>
      </c>
      <c r="D33" s="31">
        <v>33090546</v>
      </c>
      <c r="E33" s="41"/>
    </row>
    <row r="34" spans="2:5" s="2" customFormat="1" ht="12" customHeight="1">
      <c r="B34" s="30" t="s">
        <v>39</v>
      </c>
      <c r="C34" s="2" t="s">
        <v>54</v>
      </c>
      <c r="D34" s="31">
        <v>66216824</v>
      </c>
      <c r="E34" s="41"/>
    </row>
    <row r="35" spans="2:5" s="2" customFormat="1" ht="12" customHeight="1">
      <c r="B35" s="30">
        <v>3.6</v>
      </c>
      <c r="C35" s="2" t="s">
        <v>55</v>
      </c>
      <c r="D35" s="31">
        <v>61355383</v>
      </c>
      <c r="E35" s="41"/>
    </row>
    <row r="36" spans="2:5" s="2" customFormat="1" ht="12" customHeight="1">
      <c r="B36" s="30">
        <v>3.7</v>
      </c>
      <c r="C36" s="2" t="s">
        <v>56</v>
      </c>
      <c r="D36" s="31">
        <v>65236358</v>
      </c>
      <c r="E36" s="41"/>
    </row>
    <row r="37" spans="1:5" s="28" customFormat="1" ht="12" customHeight="1">
      <c r="A37" s="27" t="s">
        <v>18</v>
      </c>
      <c r="B37" s="37" t="s">
        <v>34</v>
      </c>
      <c r="D37" s="29">
        <f>SUM(D38:D43)</f>
        <v>1078568242</v>
      </c>
      <c r="E37" s="40">
        <f>(D37/$D$57)*100</f>
        <v>8.409206889992124</v>
      </c>
    </row>
    <row r="38" spans="2:5" s="2" customFormat="1" ht="12" customHeight="1">
      <c r="B38" s="30" t="s">
        <v>40</v>
      </c>
      <c r="C38" s="2" t="s">
        <v>35</v>
      </c>
      <c r="D38" s="31">
        <v>238231636</v>
      </c>
      <c r="E38" s="41"/>
    </row>
    <row r="39" spans="2:5" s="2" customFormat="1" ht="12" customHeight="1">
      <c r="B39" s="30" t="s">
        <v>41</v>
      </c>
      <c r="C39" s="2" t="s">
        <v>62</v>
      </c>
      <c r="D39" s="31">
        <v>70490463</v>
      </c>
      <c r="E39" s="41"/>
    </row>
    <row r="40" spans="2:5" s="2" customFormat="1" ht="12" customHeight="1">
      <c r="B40" s="30" t="s">
        <v>42</v>
      </c>
      <c r="C40" s="2" t="s">
        <v>36</v>
      </c>
      <c r="D40" s="31">
        <v>128742055</v>
      </c>
      <c r="E40" s="41"/>
    </row>
    <row r="41" spans="2:5" s="2" customFormat="1" ht="12" customHeight="1">
      <c r="B41" s="30" t="s">
        <v>43</v>
      </c>
      <c r="C41" s="2" t="s">
        <v>63</v>
      </c>
      <c r="D41" s="31">
        <v>245733803</v>
      </c>
      <c r="E41" s="41"/>
    </row>
    <row r="42" spans="2:5" s="2" customFormat="1" ht="12" customHeight="1">
      <c r="B42" s="30" t="s">
        <v>44</v>
      </c>
      <c r="C42" s="2" t="s">
        <v>64</v>
      </c>
      <c r="D42" s="31">
        <v>364130792</v>
      </c>
      <c r="E42" s="41"/>
    </row>
    <row r="43" spans="2:5" s="2" customFormat="1" ht="12" customHeight="1">
      <c r="B43" s="30" t="s">
        <v>61</v>
      </c>
      <c r="C43" s="2" t="s">
        <v>56</v>
      </c>
      <c r="D43" s="31">
        <v>31239493</v>
      </c>
      <c r="E43" s="41"/>
    </row>
    <row r="44" spans="2:5" s="2" customFormat="1" ht="12" customHeight="1">
      <c r="B44" s="30"/>
      <c r="D44" s="31"/>
      <c r="E44" s="41"/>
    </row>
    <row r="45" spans="2:5" s="2" customFormat="1" ht="12" customHeight="1">
      <c r="B45" s="30"/>
      <c r="D45" s="31"/>
      <c r="E45" s="41"/>
    </row>
    <row r="46" spans="2:5" s="2" customFormat="1" ht="12" customHeight="1">
      <c r="B46" s="30"/>
      <c r="D46" s="31"/>
      <c r="E46" s="41"/>
    </row>
    <row r="47" spans="2:5" s="2" customFormat="1" ht="12" customHeight="1">
      <c r="B47" s="30"/>
      <c r="D47" s="31"/>
      <c r="E47" s="41"/>
    </row>
    <row r="48" spans="1:5" s="2" customFormat="1" ht="12" customHeight="1">
      <c r="A48" s="27" t="s">
        <v>20</v>
      </c>
      <c r="B48" s="28" t="s">
        <v>65</v>
      </c>
      <c r="D48" s="29">
        <f>SUM(D49:D54)</f>
        <v>870112969</v>
      </c>
      <c r="E48" s="40">
        <f>(D48/$D$57)*100</f>
        <v>6.7839564424949055</v>
      </c>
    </row>
    <row r="49" spans="2:5" s="2" customFormat="1" ht="12" customHeight="1">
      <c r="B49" s="30">
        <v>5.2</v>
      </c>
      <c r="C49" s="2" t="s">
        <v>66</v>
      </c>
      <c r="D49" s="31">
        <v>97589676</v>
      </c>
      <c r="E49" s="32"/>
    </row>
    <row r="50" spans="2:5" s="2" customFormat="1" ht="12" customHeight="1">
      <c r="B50" s="30">
        <v>5.4</v>
      </c>
      <c r="C50" s="2" t="s">
        <v>67</v>
      </c>
      <c r="D50" s="31">
        <v>281110603</v>
      </c>
      <c r="E50" s="32"/>
    </row>
    <row r="51" spans="2:5" s="2" customFormat="1" ht="12" customHeight="1">
      <c r="B51" s="30">
        <v>5.5</v>
      </c>
      <c r="C51" s="2" t="s">
        <v>68</v>
      </c>
      <c r="D51" s="31">
        <v>231215243</v>
      </c>
      <c r="E51" s="32"/>
    </row>
    <row r="52" spans="2:5" s="2" customFormat="1" ht="12" customHeight="1">
      <c r="B52" s="30">
        <v>5.6</v>
      </c>
      <c r="C52" s="2" t="s">
        <v>69</v>
      </c>
      <c r="D52" s="31">
        <v>13740087</v>
      </c>
      <c r="E52" s="32"/>
    </row>
    <row r="53" spans="2:5" s="2" customFormat="1" ht="12" customHeight="1">
      <c r="B53" s="30">
        <v>5.7</v>
      </c>
      <c r="C53" s="2" t="s">
        <v>70</v>
      </c>
      <c r="D53" s="31">
        <v>220289045</v>
      </c>
      <c r="E53" s="32"/>
    </row>
    <row r="54" spans="2:5" s="2" customFormat="1" ht="12" customHeight="1">
      <c r="B54" s="30">
        <v>5.8</v>
      </c>
      <c r="C54" s="2" t="s">
        <v>56</v>
      </c>
      <c r="D54" s="31">
        <v>26168315</v>
      </c>
      <c r="E54" s="32"/>
    </row>
    <row r="55" spans="1:6" s="2" customFormat="1" ht="12" customHeight="1">
      <c r="A55" s="35"/>
      <c r="B55" s="35"/>
      <c r="C55" s="8"/>
      <c r="D55" s="36"/>
      <c r="E55" s="43"/>
      <c r="F55" s="8"/>
    </row>
    <row r="56" spans="5:6" s="2" customFormat="1" ht="9" customHeight="1">
      <c r="E56" s="44"/>
      <c r="F56" s="28"/>
    </row>
    <row r="57" spans="1:6" s="28" customFormat="1" ht="12.75" customHeight="1">
      <c r="A57" s="37" t="s">
        <v>21</v>
      </c>
      <c r="B57" s="37"/>
      <c r="C57" s="37"/>
      <c r="D57" s="29">
        <f>SUM(D48,D37,D29,D20,D9)</f>
        <v>12826040031</v>
      </c>
      <c r="E57" s="40">
        <f>SUM(E48,E37,E29,E20,E9)</f>
        <v>100</v>
      </c>
      <c r="F57" s="2"/>
    </row>
    <row r="58" spans="1:6" s="2" customFormat="1" ht="9" customHeight="1">
      <c r="A58" s="10"/>
      <c r="B58" s="10"/>
      <c r="C58" s="10"/>
      <c r="D58" s="11"/>
      <c r="E58" s="8"/>
      <c r="F58" s="8"/>
    </row>
    <row r="59" s="2" customFormat="1" ht="13.5" customHeight="1"/>
    <row r="60" s="2" customFormat="1" ht="12.75">
      <c r="A60" s="38" t="s">
        <v>73</v>
      </c>
    </row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pans="1:6" s="2" customFormat="1" ht="12.75">
      <c r="A171" s="4"/>
      <c r="B171" s="4"/>
      <c r="C171" s="1"/>
      <c r="D171" s="6"/>
      <c r="E171" s="7"/>
      <c r="F171" s="1"/>
    </row>
  </sheetData>
  <mergeCells count="1">
    <mergeCell ref="A1:E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2002-11-06T01:07:13Z</cp:lastPrinted>
  <dcterms:created xsi:type="dcterms:W3CDTF">1997-09-02T18:59:38Z</dcterms:created>
  <dcterms:modified xsi:type="dcterms:W3CDTF">2002-11-06T01:07:23Z</dcterms:modified>
  <cp:category/>
  <cp:version/>
  <cp:contentType/>
  <cp:contentStatus/>
</cp:coreProperties>
</file>