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9450" windowHeight="4560" activeTab="2"/>
  </bookViews>
  <sheets>
    <sheet name="resumen" sheetId="1" r:id="rId1"/>
    <sheet name="exagra01" sheetId="2" r:id="rId2"/>
    <sheet name="diplo00" sheetId="3" r:id="rId3"/>
  </sheets>
  <definedNames>
    <definedName name="DATABASE" localSheetId="2">'diplo00'!$A$12:$E$77</definedName>
    <definedName name="DATABASE" localSheetId="1">'exagra01'!$A$7:$F$245</definedName>
    <definedName name="lllllll">#REF!</definedName>
    <definedName name="_xlnm.Print_Titles" localSheetId="2">'diplo00'!$1:$7</definedName>
    <definedName name="_xlnm.Print_Titles" localSheetId="1">'exagra01'!$1:$7</definedName>
  </definedNames>
  <calcPr fullCalcOnLoad="1"/>
</workbook>
</file>

<file path=xl/sharedStrings.xml><?xml version="1.0" encoding="utf-8"?>
<sst xmlns="http://schemas.openxmlformats.org/spreadsheetml/2006/main" count="326" uniqueCount="205">
  <si>
    <t>Doctorado</t>
  </si>
  <si>
    <t>Hombres</t>
  </si>
  <si>
    <t>Mujeres</t>
  </si>
  <si>
    <t>Total</t>
  </si>
  <si>
    <t>Exámenes de Grado</t>
  </si>
  <si>
    <t>Maestría</t>
  </si>
  <si>
    <t>Diplomas de Especialización</t>
  </si>
  <si>
    <t>Exámenes Profesionales</t>
  </si>
  <si>
    <t>Licenciatura</t>
  </si>
  <si>
    <t>Técnico</t>
  </si>
  <si>
    <t>T O T A L</t>
  </si>
  <si>
    <t>FUENTE: Dirección General de Administración Escolar, UNAM.</t>
  </si>
  <si>
    <t>Facultad de Arquitectura</t>
  </si>
  <si>
    <t>Arquitectura</t>
  </si>
  <si>
    <t>Diseño Industrial</t>
  </si>
  <si>
    <t>Urbanismo</t>
  </si>
  <si>
    <t>Escuela Nacional de Artes Plásticas</t>
  </si>
  <si>
    <t>Artes Visuales</t>
  </si>
  <si>
    <t>Facultad de Ciencias</t>
  </si>
  <si>
    <t>Ciencias (Biología Animal)</t>
  </si>
  <si>
    <t>Ciencias (Biología Celular)</t>
  </si>
  <si>
    <t>Ciencias (Biología de Sistemas y Recursos Acuáticos)</t>
  </si>
  <si>
    <t>Ciencias (Biología Vegetal)</t>
  </si>
  <si>
    <t>Ciencias (Biología)</t>
  </si>
  <si>
    <t>Ciencias (Ciencia de Materiales)</t>
  </si>
  <si>
    <t>Ciencias (Ecología y Ciencias Ambientales)</t>
  </si>
  <si>
    <t>Ciencias (Física)</t>
  </si>
  <si>
    <t>Ciencias (Matemáticas)</t>
  </si>
  <si>
    <t>Facultad de Ciencias Políticas y Sociales</t>
  </si>
  <si>
    <t>Administración Pública</t>
  </si>
  <si>
    <t>Ciencia Política</t>
  </si>
  <si>
    <t>Ciencias de la Comunicación</t>
  </si>
  <si>
    <t>Relaciones Internacionales</t>
  </si>
  <si>
    <t>Sociología</t>
  </si>
  <si>
    <t>Facultad de Contaduría y Administración</t>
  </si>
  <si>
    <t>Administración (Organizaciones)</t>
  </si>
  <si>
    <t>Contaduría</t>
  </si>
  <si>
    <t>Facultad de Derecho</t>
  </si>
  <si>
    <t>Derecho</t>
  </si>
  <si>
    <t>Facultad de Economía</t>
  </si>
  <si>
    <t>Economía</t>
  </si>
  <si>
    <t>Facultad de Filosofía y Letras</t>
  </si>
  <si>
    <t>Bibliotecología</t>
  </si>
  <si>
    <t>Enseñanza Superior</t>
  </si>
  <si>
    <t>Estudios Latinoamericanos</t>
  </si>
  <si>
    <t>Filosofía</t>
  </si>
  <si>
    <t>Geografía</t>
  </si>
  <si>
    <t>Historia (Historia de México)</t>
  </si>
  <si>
    <t>Historia (Historia del Arte)</t>
  </si>
  <si>
    <t>Letras (Lingüística Hispánica)</t>
  </si>
  <si>
    <t>Letras (Literatura Iberoamericana)</t>
  </si>
  <si>
    <t>Letras (Literatura Mexicana)</t>
  </si>
  <si>
    <t>Literatura Comparada</t>
  </si>
  <si>
    <t>Pedagogía</t>
  </si>
  <si>
    <t>Antropología</t>
  </si>
  <si>
    <t>Historia</t>
  </si>
  <si>
    <t>Letras</t>
  </si>
  <si>
    <t>Facultad de Ingeniería</t>
  </si>
  <si>
    <t>Ingeniería</t>
  </si>
  <si>
    <t>Facultad de Medicina</t>
  </si>
  <si>
    <t>Ciencias Biomédicas</t>
  </si>
  <si>
    <t>Ciencias Médicas</t>
  </si>
  <si>
    <t>Ciencias Sociomédicas</t>
  </si>
  <si>
    <t>Facultad de Medicina Veterinaria y Zootecnia</t>
  </si>
  <si>
    <t>Ciencias Veterinarias</t>
  </si>
  <si>
    <t>Producción Animal</t>
  </si>
  <si>
    <t>Facultad de Odontología</t>
  </si>
  <si>
    <t>Odontología</t>
  </si>
  <si>
    <t>Facultad de Psicología</t>
  </si>
  <si>
    <t>Psico-Biología</t>
  </si>
  <si>
    <t>Psicología (Psicología Clínica)</t>
  </si>
  <si>
    <t>Psicología Educativa</t>
  </si>
  <si>
    <t>Psicología General Experimental</t>
  </si>
  <si>
    <t>Psicología Social</t>
  </si>
  <si>
    <t>Facultad de Química</t>
  </si>
  <si>
    <t>Administración Industrial</t>
  </si>
  <si>
    <t>Ciencias Bioquímicas</t>
  </si>
  <si>
    <t>Ciencias Nucleares</t>
  </si>
  <si>
    <t>Ciencias Químicas (Fisicoquímica)</t>
  </si>
  <si>
    <t>Ciencias Químicas (Química Orgánica)</t>
  </si>
  <si>
    <t>Ingeniería Química (Procesos)</t>
  </si>
  <si>
    <t>Metalurgia</t>
  </si>
  <si>
    <t>Química Inorgánica (Cerámica)</t>
  </si>
  <si>
    <t>Ciencias Químicas</t>
  </si>
  <si>
    <t>Escuela Nacional de Estudios Profesionales  Acatlán</t>
  </si>
  <si>
    <t>Escuela Nacional de Estudios Profesionales Aragón</t>
  </si>
  <si>
    <t>Derecho (Ciencias Penales)</t>
  </si>
  <si>
    <t>Economía (Financiera)</t>
  </si>
  <si>
    <t>Biología de la Reproducción</t>
  </si>
  <si>
    <t>Biología de Recursos Vegetales</t>
  </si>
  <si>
    <t>Investigación de Servicios de Salud</t>
  </si>
  <si>
    <t>Modificación de Conducta</t>
  </si>
  <si>
    <t>Facultad de Estudios Superiores Cuautitlán</t>
  </si>
  <si>
    <t>Físico-Química (Métodos y Metrología)</t>
  </si>
  <si>
    <t>Ingeniería (Metal-Mecánica)</t>
  </si>
  <si>
    <t>Microbiología</t>
  </si>
  <si>
    <t>Nutrición Animal</t>
  </si>
  <si>
    <t>Ciencias de la Tierra</t>
  </si>
  <si>
    <t>Educación Matemática</t>
  </si>
  <si>
    <t xml:space="preserve">     Hombres</t>
  </si>
  <si>
    <t xml:space="preserve">     Mujeres</t>
  </si>
  <si>
    <t>Derecho Constitucional y Administrativo</t>
  </si>
  <si>
    <t>Psicología Clínica y Psicoterapia de Grupo en Instituciones</t>
  </si>
  <si>
    <t>Bioquímica Clínica</t>
  </si>
  <si>
    <t>Costos de la Construcción</t>
  </si>
  <si>
    <t>Facultad de Estudios Superiores Zaragoza</t>
  </si>
  <si>
    <t>Estudios México-Estados Unidos</t>
  </si>
  <si>
    <t>Ciencias (Biología de los Sistemas Humanos)</t>
  </si>
  <si>
    <t>Neuropsicología</t>
  </si>
  <si>
    <t>Lingüística Hispánica</t>
  </si>
  <si>
    <t>Psicología Ambiental</t>
  </si>
  <si>
    <t>Psicología</t>
  </si>
  <si>
    <t>Estadística Aplicada</t>
  </si>
  <si>
    <t>Psicología (Metodología de la Teoría en Investigación)</t>
  </si>
  <si>
    <t>Ciencias (Enseñanza e Historia de la Biología)</t>
  </si>
  <si>
    <t>Análisis Experimental de la Conducta</t>
  </si>
  <si>
    <t>EXÁMENES DE GRADO Y PROFESIONALES</t>
  </si>
  <si>
    <t>Ciencias de la Salud</t>
  </si>
  <si>
    <t>Ciencias del Mar y Limnología</t>
  </si>
  <si>
    <t>Psicología (Educación Especial)</t>
  </si>
  <si>
    <t>Geotecnia</t>
  </si>
  <si>
    <r>
      <t>a</t>
    </r>
    <r>
      <rPr>
        <sz val="8"/>
        <rFont val="Arial"/>
        <family val="2"/>
      </rPr>
      <t xml:space="preserve">  Clasificación según acuerdo de los Consejos Académicos de Área.</t>
    </r>
  </si>
  <si>
    <t>EXÁMENES DE GRADO</t>
  </si>
  <si>
    <t>DIPLOMAS DE ESPECIALIZACIÓN</t>
  </si>
  <si>
    <t>Plantel / Nivel / Programa</t>
  </si>
  <si>
    <t>Especializaciones Médicas</t>
  </si>
  <si>
    <t>Ciencia e Ingeniería de la Computación</t>
  </si>
  <si>
    <t>Ciencias (Neurobiología)</t>
  </si>
  <si>
    <t>Plantel / Programa</t>
  </si>
  <si>
    <t>Ciencias Biológicas</t>
  </si>
  <si>
    <t>Programas Multisede</t>
  </si>
  <si>
    <t>Política Criminal</t>
  </si>
  <si>
    <t>Farmacología Conductual</t>
  </si>
  <si>
    <t>Neurociencias</t>
  </si>
  <si>
    <t>Administración de la Atención Médica y de Hospitales</t>
  </si>
  <si>
    <t>Historia del Arte</t>
  </si>
  <si>
    <t>Ciencias de la Producción y de la Salud Animal</t>
  </si>
  <si>
    <t>Ciencias Químicas (Gestión de Tecnología)</t>
  </si>
  <si>
    <t>Producción Animal (Ovinos y Caprinos)</t>
  </si>
  <si>
    <t>Administración</t>
  </si>
  <si>
    <t>Literatura (Española), (Iberoamericana), (Mexicana)</t>
  </si>
  <si>
    <t>Educación Médica</t>
  </si>
  <si>
    <t>Biotecnología</t>
  </si>
  <si>
    <t>Ciencias de la Computación</t>
  </si>
  <si>
    <t>Ciencias del Mar</t>
  </si>
  <si>
    <t>Ciencias Económicas</t>
  </si>
  <si>
    <t>Energía Solar</t>
  </si>
  <si>
    <t>Estadística e Investigación de Operaciones</t>
  </si>
  <si>
    <t>Investigación Biomédica Básica</t>
  </si>
  <si>
    <t>Lingüística Aplicada</t>
  </si>
  <si>
    <t>Ecología</t>
  </si>
  <si>
    <t>Ciencias (Astronomía)</t>
  </si>
  <si>
    <t>Ciencia de Alimentos</t>
  </si>
  <si>
    <t>Ciencias Químicas (Farmacia-Química-Farmaceútica)</t>
  </si>
  <si>
    <t>Ciencias Químicas (Química Analítica)</t>
  </si>
  <si>
    <t>Farmacia (Control de Medicamentos)</t>
  </si>
  <si>
    <t>Auditoría</t>
  </si>
  <si>
    <t>Finanzas</t>
  </si>
  <si>
    <t>Estudios Mesoamericanos</t>
  </si>
  <si>
    <t>Filosofía de la Ciencia</t>
  </si>
  <si>
    <t>Unidad Académica de los Ciclos Profesional y de Posgrado del CCH</t>
  </si>
  <si>
    <t>Comercio Exterior</t>
  </si>
  <si>
    <t>Fiscal</t>
  </si>
  <si>
    <t>Derecho Penal</t>
  </si>
  <si>
    <t>Estomatología en Atención Primaria</t>
  </si>
  <si>
    <t>Salud en el Trabajo y su Impacto Ambiental</t>
  </si>
  <si>
    <t>Producción Animal (Porcinos)</t>
  </si>
  <si>
    <t>Medicina y Cirugía Veterinaria</t>
  </si>
  <si>
    <t>Diagnóstico Veterinario</t>
  </si>
  <si>
    <t>Enfermería</t>
  </si>
  <si>
    <t>Escuela Nacional de Enfermería y Obstetricia</t>
  </si>
  <si>
    <t>Control de Calidad</t>
  </si>
  <si>
    <t>Instituciones Administrativas de Finanzas Públicas</t>
  </si>
  <si>
    <t>Escuela Nacional de Estudios Profesionales Acatlán</t>
  </si>
  <si>
    <t>Endoperiodontología</t>
  </si>
  <si>
    <t>Ciencia e Ingeniería de Materiales</t>
  </si>
  <si>
    <t>Ciencias Físicas</t>
  </si>
  <si>
    <t>Ingeniería Química (Ingeniería de Proyectos)</t>
  </si>
  <si>
    <t>Estomatología para el Niño y el Adolescente</t>
  </si>
  <si>
    <t>Facultad de Estudios Superiores Iztacala</t>
  </si>
  <si>
    <t>Microscopía Electrónica Aplicada</t>
  </si>
  <si>
    <t>Ciencias Penales</t>
  </si>
  <si>
    <t>Seguridad de Instalaciones Industriales de Explotación Petrolera</t>
  </si>
  <si>
    <t>Escuela Nacional de Trabajo Social</t>
  </si>
  <si>
    <t>Trabajo Social en el Sector Salud</t>
  </si>
  <si>
    <t>Producción Animal (Bovinos)</t>
  </si>
  <si>
    <t>Estructura Jurídico Económica de la Inversión Extranjera</t>
  </si>
  <si>
    <t>Puentes</t>
  </si>
  <si>
    <t>Ciencias (Edafología)</t>
  </si>
  <si>
    <t>Comunicación</t>
  </si>
  <si>
    <t>Estudios Políticos y Sociales</t>
  </si>
  <si>
    <t>Ciencias de la Administración</t>
  </si>
  <si>
    <t>Letras (Literatura Española)</t>
  </si>
  <si>
    <t>Medicina</t>
  </si>
  <si>
    <t>Ciencias Odontológicas</t>
  </si>
  <si>
    <t>Reproducción Animal</t>
  </si>
  <si>
    <t>Facultad de Medicina (continuación)</t>
  </si>
  <si>
    <t>Facultad de Química (continuación)</t>
  </si>
  <si>
    <t>Maestría (continuación)</t>
  </si>
  <si>
    <r>
      <t>Ciencias de la Producción y de la Salud Animal</t>
    </r>
    <r>
      <rPr>
        <vertAlign val="superscript"/>
        <sz val="10"/>
        <rFont val="Arial"/>
        <family val="2"/>
      </rPr>
      <t>a</t>
    </r>
  </si>
  <si>
    <r>
      <t>Producción Animal (Bovinos)</t>
    </r>
    <r>
      <rPr>
        <vertAlign val="superscript"/>
        <sz val="10"/>
        <rFont val="Arial"/>
        <family val="2"/>
      </rPr>
      <t>b</t>
    </r>
  </si>
  <si>
    <r>
      <t>Producción Animal (Porcinos)</t>
    </r>
    <r>
      <rPr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</si>
  <si>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Sistema de Universidad Abierta.</t>
    </r>
  </si>
  <si>
    <r>
      <t>a</t>
    </r>
    <r>
      <rPr>
        <sz val="8"/>
        <rFont val="Arial"/>
        <family val="2"/>
      </rPr>
      <t xml:space="preserve">  Incluye el sistema escolarizado y abierto.</t>
    </r>
  </si>
  <si>
    <t>UNAM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</si>
</sst>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  <numFmt numFmtId="168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19" applyNumberFormat="1" applyFont="1">
      <alignment/>
      <protection/>
    </xf>
    <xf numFmtId="3" fontId="1" fillId="0" borderId="0" xfId="20" applyNumberFormat="1" applyFont="1" applyAlignment="1">
      <alignment horizontal="centerContinuous"/>
      <protection/>
    </xf>
    <xf numFmtId="0" fontId="0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1" fontId="1" fillId="0" borderId="0" xfId="20" applyNumberFormat="1" applyFont="1" applyAlignment="1">
      <alignment horizontal="centerContinuous"/>
      <protection/>
    </xf>
    <xf numFmtId="3" fontId="0" fillId="0" borderId="0" xfId="20" applyNumberFormat="1" applyFont="1">
      <alignment/>
      <protection/>
    </xf>
    <xf numFmtId="0" fontId="0" fillId="0" borderId="2" xfId="20" applyFont="1" applyBorder="1">
      <alignment/>
      <protection/>
    </xf>
    <xf numFmtId="3" fontId="0" fillId="0" borderId="1" xfId="20" applyNumberFormat="1" applyFon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3" fontId="0" fillId="0" borderId="2" xfId="20" applyNumberFormat="1" applyFont="1" applyBorder="1">
      <alignment/>
      <protection/>
    </xf>
    <xf numFmtId="1" fontId="0" fillId="0" borderId="0" xfId="20" applyNumberFormat="1" applyFont="1">
      <alignment/>
      <protection/>
    </xf>
    <xf numFmtId="0" fontId="0" fillId="0" borderId="0" xfId="20" applyFont="1" applyBorder="1">
      <alignment/>
      <protection/>
    </xf>
    <xf numFmtId="3" fontId="4" fillId="0" borderId="0" xfId="20" applyNumberFormat="1" applyFont="1">
      <alignment/>
      <protection/>
    </xf>
    <xf numFmtId="0" fontId="6" fillId="0" borderId="0" xfId="20" applyFont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1" fontId="6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20" applyFont="1" applyAlignment="1">
      <alignment horizontal="center"/>
      <protection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ve" xfId="19"/>
    <cellStyle name="Normal_exp_te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 topLeftCell="A1">
      <selection activeCell="I8" sqref="I8"/>
    </sheetView>
  </sheetViews>
  <sheetFormatPr defaultColWidth="11.421875" defaultRowHeight="12.75"/>
  <cols>
    <col min="1" max="1" width="1.7109375" style="28" customWidth="1"/>
    <col min="2" max="2" width="29.7109375" style="28" customWidth="1"/>
    <col min="3" max="4" width="8.8515625" style="28" customWidth="1"/>
    <col min="5" max="5" width="8.7109375" style="28" customWidth="1"/>
    <col min="6" max="6" width="0.85546875" style="28" customWidth="1"/>
    <col min="7" max="16384" width="11.421875" style="28" customWidth="1"/>
  </cols>
  <sheetData>
    <row r="1" spans="1:5" ht="12.75">
      <c r="A1" s="53" t="s">
        <v>204</v>
      </c>
      <c r="B1" s="53"/>
      <c r="C1" s="53"/>
      <c r="D1" s="53"/>
      <c r="E1" s="53"/>
    </row>
    <row r="2" spans="1:5" ht="12.75">
      <c r="A2" s="26" t="s">
        <v>116</v>
      </c>
      <c r="B2" s="26"/>
      <c r="C2" s="27"/>
      <c r="D2" s="27"/>
      <c r="E2" s="27"/>
    </row>
    <row r="3" spans="1:5" ht="12.75">
      <c r="A3" s="29">
        <v>2001</v>
      </c>
      <c r="B3" s="29"/>
      <c r="C3" s="27"/>
      <c r="D3" s="27"/>
      <c r="E3" s="27"/>
    </row>
    <row r="4" spans="1:6" ht="12.75">
      <c r="A4" s="30"/>
      <c r="B4" s="30"/>
      <c r="C4" s="30"/>
      <c r="D4" s="30"/>
      <c r="E4" s="30"/>
      <c r="F4" s="31"/>
    </row>
    <row r="5" spans="1:5" ht="8.25" customHeight="1">
      <c r="A5" s="32"/>
      <c r="B5" s="32"/>
      <c r="C5" s="32"/>
      <c r="D5" s="32"/>
      <c r="E5" s="32"/>
    </row>
    <row r="6" spans="1:5" ht="12.75">
      <c r="A6" s="30"/>
      <c r="B6" s="30"/>
      <c r="C6" s="33" t="s">
        <v>1</v>
      </c>
      <c r="D6" s="33" t="s">
        <v>2</v>
      </c>
      <c r="E6" s="33" t="s">
        <v>3</v>
      </c>
    </row>
    <row r="7" spans="1:6" ht="8.25" customHeight="1">
      <c r="A7" s="34"/>
      <c r="B7" s="34"/>
      <c r="C7" s="34"/>
      <c r="D7" s="34"/>
      <c r="E7" s="34"/>
      <c r="F7" s="31"/>
    </row>
    <row r="8" spans="1:5" ht="12.75">
      <c r="A8" s="30"/>
      <c r="B8" s="30"/>
      <c r="C8" s="30"/>
      <c r="D8" s="30"/>
      <c r="E8" s="30"/>
    </row>
    <row r="9" spans="1:6" ht="12.75">
      <c r="A9" s="30" t="s">
        <v>4</v>
      </c>
      <c r="B9" s="30"/>
      <c r="C9" s="30">
        <f>SUM(C10:C11)</f>
        <v>858</v>
      </c>
      <c r="D9" s="30">
        <f>SUM(D10:D11)</f>
        <v>672</v>
      </c>
      <c r="E9" s="30">
        <f>SUM(E10:E11)</f>
        <v>1530</v>
      </c>
      <c r="F9" s="30"/>
    </row>
    <row r="10" spans="1:6" ht="12.75">
      <c r="A10" s="30"/>
      <c r="B10" s="30" t="s">
        <v>5</v>
      </c>
      <c r="C10" s="30">
        <v>611</v>
      </c>
      <c r="D10" s="30">
        <v>523</v>
      </c>
      <c r="E10" s="30">
        <f>SUM(C10:D10)</f>
        <v>1134</v>
      </c>
      <c r="F10" s="30"/>
    </row>
    <row r="11" spans="1:6" ht="12.75">
      <c r="A11" s="30"/>
      <c r="B11" s="30" t="s">
        <v>0</v>
      </c>
      <c r="C11" s="30">
        <v>247</v>
      </c>
      <c r="D11" s="30">
        <v>149</v>
      </c>
      <c r="E11" s="30">
        <f>SUM(C11:D11)</f>
        <v>396</v>
      </c>
      <c r="F11" s="30"/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30" t="s">
        <v>6</v>
      </c>
      <c r="B13" s="30"/>
      <c r="C13" s="30">
        <v>1638</v>
      </c>
      <c r="D13" s="30">
        <v>1294</v>
      </c>
      <c r="E13" s="30">
        <f>SUM(C13:D13)</f>
        <v>2932</v>
      </c>
      <c r="F13" s="30"/>
    </row>
    <row r="14" spans="1:6" ht="12.75">
      <c r="A14" s="30"/>
      <c r="B14" s="30"/>
      <c r="C14" s="30"/>
      <c r="D14" s="30"/>
      <c r="E14" s="30"/>
      <c r="F14" s="30"/>
    </row>
    <row r="15" spans="1:6" ht="12.75">
      <c r="A15" s="30" t="s">
        <v>7</v>
      </c>
      <c r="B15" s="30"/>
      <c r="C15" s="30">
        <f>SUM(C16:C17)</f>
        <v>5934</v>
      </c>
      <c r="D15" s="30">
        <f>SUM(D16:D17)</f>
        <v>8143</v>
      </c>
      <c r="E15" s="30">
        <f>SUM(E16:E17)</f>
        <v>14077</v>
      </c>
      <c r="F15" s="30"/>
    </row>
    <row r="16" spans="1:6" ht="12.75">
      <c r="A16" s="30"/>
      <c r="B16" s="30" t="s">
        <v>8</v>
      </c>
      <c r="C16" s="30">
        <f>5797+94</f>
        <v>5891</v>
      </c>
      <c r="D16" s="30">
        <f>6736+714</f>
        <v>7450</v>
      </c>
      <c r="E16" s="30">
        <f>SUM(C16:D16)</f>
        <v>13341</v>
      </c>
      <c r="F16" s="30"/>
    </row>
    <row r="17" spans="1:5" ht="12.75">
      <c r="A17" s="30"/>
      <c r="B17" s="30" t="s">
        <v>9</v>
      </c>
      <c r="C17" s="35">
        <v>43</v>
      </c>
      <c r="D17" s="35">
        <f>692+1</f>
        <v>693</v>
      </c>
      <c r="E17" s="30">
        <f>SUM(C17:D17)</f>
        <v>736</v>
      </c>
    </row>
    <row r="18" spans="1:6" ht="12.75">
      <c r="A18" s="30"/>
      <c r="B18" s="30"/>
      <c r="C18" s="30"/>
      <c r="D18" s="30"/>
      <c r="E18" s="30"/>
      <c r="F18" s="31"/>
    </row>
    <row r="19" spans="1:6" ht="8.25" customHeight="1">
      <c r="A19" s="32"/>
      <c r="B19" s="32"/>
      <c r="C19" s="32"/>
      <c r="D19" s="32"/>
      <c r="E19" s="32"/>
      <c r="F19" s="36"/>
    </row>
    <row r="20" spans="1:7" ht="12.75">
      <c r="A20" s="30" t="s">
        <v>10</v>
      </c>
      <c r="B20" s="30"/>
      <c r="C20" s="30">
        <f>SUM(C9,C13,C15)</f>
        <v>8430</v>
      </c>
      <c r="D20" s="30">
        <f>SUM(D9,D13,D15)</f>
        <v>10109</v>
      </c>
      <c r="E20" s="30">
        <f>SUM(E9,E13,E15)</f>
        <v>18539</v>
      </c>
      <c r="F20" s="36"/>
      <c r="G20" s="30"/>
    </row>
    <row r="21" spans="1:6" ht="8.25" customHeight="1">
      <c r="A21" s="34"/>
      <c r="B21" s="34"/>
      <c r="C21" s="34"/>
      <c r="D21" s="34"/>
      <c r="E21" s="34"/>
      <c r="F21" s="31"/>
    </row>
    <row r="22" spans="1:5" ht="12.75">
      <c r="A22" s="30"/>
      <c r="B22" s="30"/>
      <c r="C22" s="30"/>
      <c r="D22" s="30"/>
      <c r="E22" s="30"/>
    </row>
    <row r="23" ht="11.25" customHeight="1">
      <c r="A23" s="38" t="s">
        <v>121</v>
      </c>
    </row>
    <row r="24" ht="11.25" customHeight="1">
      <c r="A24" s="37"/>
    </row>
    <row r="25" ht="11.25" customHeight="1">
      <c r="A25" s="37" t="s">
        <v>11</v>
      </c>
    </row>
  </sheetData>
  <mergeCells count="1">
    <mergeCell ref="A1:E1"/>
  </mergeCells>
  <printOptions horizontalCentered="1"/>
  <pageMargins left="0.3937007874015748" right="0.3937007874015748" top="0.5905511811023623" bottom="1" header="0.2755905511811024" footer="0.196850393700787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zoomScale="75" zoomScaleNormal="75" workbookViewId="0" topLeftCell="A286">
      <selection activeCell="A282" sqref="A282:IV282"/>
    </sheetView>
  </sheetViews>
  <sheetFormatPr defaultColWidth="11.421875" defaultRowHeight="12.75"/>
  <cols>
    <col min="1" max="2" width="1.7109375" style="12" customWidth="1"/>
    <col min="3" max="3" width="55.28125" style="12" customWidth="1"/>
    <col min="4" max="6" width="9.28125" style="12" customWidth="1"/>
    <col min="7" max="7" width="0.9921875" style="13" customWidth="1"/>
    <col min="8" max="8" width="9.140625" style="13" customWidth="1"/>
    <col min="9" max="16384" width="11.421875" style="13" customWidth="1"/>
  </cols>
  <sheetData>
    <row r="1" spans="1:6" ht="12.75">
      <c r="A1" s="54" t="s">
        <v>204</v>
      </c>
      <c r="B1" s="54"/>
      <c r="C1" s="54"/>
      <c r="D1" s="54"/>
      <c r="E1" s="54"/>
      <c r="F1" s="54"/>
    </row>
    <row r="2" spans="1:6" ht="12" customHeight="1">
      <c r="A2" s="6" t="s">
        <v>122</v>
      </c>
      <c r="B2" s="16"/>
      <c r="C2" s="17"/>
      <c r="D2" s="17"/>
      <c r="E2" s="17"/>
      <c r="F2" s="17"/>
    </row>
    <row r="3" spans="1:6" ht="12" customHeight="1">
      <c r="A3" s="6">
        <v>2001</v>
      </c>
      <c r="B3" s="16"/>
      <c r="C3" s="17"/>
      <c r="D3" s="17"/>
      <c r="E3" s="17"/>
      <c r="F3" s="17"/>
    </row>
    <row r="4" spans="1:7" ht="12" customHeight="1">
      <c r="A4" s="16"/>
      <c r="B4" s="16"/>
      <c r="C4" s="17"/>
      <c r="D4" s="17"/>
      <c r="E4" s="17"/>
      <c r="F4" s="17"/>
      <c r="G4" s="15"/>
    </row>
    <row r="5" spans="1:6" ht="9" customHeight="1">
      <c r="A5" s="18"/>
      <c r="B5" s="18"/>
      <c r="C5" s="19"/>
      <c r="D5" s="19"/>
      <c r="E5" s="19"/>
      <c r="F5" s="19"/>
    </row>
    <row r="6" spans="1:6" s="2" customFormat="1" ht="9.75" customHeight="1">
      <c r="A6" s="1"/>
      <c r="B6" s="1" t="s">
        <v>124</v>
      </c>
      <c r="C6" s="13"/>
      <c r="D6" s="20" t="s">
        <v>1</v>
      </c>
      <c r="E6" s="21" t="s">
        <v>2</v>
      </c>
      <c r="F6" s="22" t="s">
        <v>3</v>
      </c>
    </row>
    <row r="7" spans="1:7" ht="9" customHeight="1">
      <c r="A7" s="14"/>
      <c r="B7" s="14"/>
      <c r="C7" s="15"/>
      <c r="D7" s="15"/>
      <c r="E7" s="15"/>
      <c r="F7" s="15"/>
      <c r="G7" s="15"/>
    </row>
    <row r="8" spans="1:6" ht="12" customHeight="1">
      <c r="A8" s="23"/>
      <c r="B8" s="23"/>
      <c r="C8" s="24"/>
      <c r="D8" s="24"/>
      <c r="E8" s="24"/>
      <c r="F8" s="24"/>
    </row>
    <row r="9" spans="1:6" ht="12" customHeight="1">
      <c r="A9" s="12" t="s">
        <v>12</v>
      </c>
      <c r="B9" s="13"/>
      <c r="D9" s="12">
        <f>SUM(D10,D14)</f>
        <v>39</v>
      </c>
      <c r="E9" s="12">
        <f>SUM(E10,E14)</f>
        <v>32</v>
      </c>
      <c r="F9" s="12">
        <f>SUM(F10,F14)</f>
        <v>71</v>
      </c>
    </row>
    <row r="10" spans="2:6" ht="12" customHeight="1">
      <c r="B10" s="13" t="s">
        <v>5</v>
      </c>
      <c r="D10" s="12">
        <f>SUM(D11:D13)</f>
        <v>34</v>
      </c>
      <c r="E10" s="12">
        <f>SUM(E11:E13)</f>
        <v>27</v>
      </c>
      <c r="F10" s="12">
        <f>SUM(F11:F13)</f>
        <v>61</v>
      </c>
    </row>
    <row r="11" spans="3:10" ht="12" customHeight="1">
      <c r="C11" s="12" t="s">
        <v>13</v>
      </c>
      <c r="D11" s="42">
        <v>31</v>
      </c>
      <c r="E11" s="42">
        <v>17</v>
      </c>
      <c r="F11" s="42">
        <v>48</v>
      </c>
      <c r="H11" s="42"/>
      <c r="I11" s="42"/>
      <c r="J11" s="42"/>
    </row>
    <row r="12" spans="3:10" ht="12" customHeight="1">
      <c r="C12" s="12" t="s">
        <v>14</v>
      </c>
      <c r="D12" s="42">
        <v>0</v>
      </c>
      <c r="E12" s="42">
        <v>3</v>
      </c>
      <c r="F12" s="42">
        <v>3</v>
      </c>
      <c r="H12" s="42"/>
      <c r="I12" s="42"/>
      <c r="J12" s="42"/>
    </row>
    <row r="13" spans="3:10" ht="12" customHeight="1">
      <c r="C13" s="12" t="s">
        <v>15</v>
      </c>
      <c r="D13" s="42">
        <v>3</v>
      </c>
      <c r="E13" s="42">
        <v>7</v>
      </c>
      <c r="F13" s="42">
        <v>10</v>
      </c>
      <c r="H13" s="42"/>
      <c r="I13" s="42"/>
      <c r="J13" s="42"/>
    </row>
    <row r="14" spans="2:6" ht="12" customHeight="1">
      <c r="B14" s="12" t="s">
        <v>0</v>
      </c>
      <c r="D14" s="12">
        <f>SUM(D15:D16)</f>
        <v>5</v>
      </c>
      <c r="E14" s="12">
        <f>SUM(E15:E16)</f>
        <v>5</v>
      </c>
      <c r="F14" s="12">
        <f>SUM(F15:F16)</f>
        <v>10</v>
      </c>
    </row>
    <row r="15" spans="3:10" ht="12" customHeight="1">
      <c r="C15" s="12" t="s">
        <v>13</v>
      </c>
      <c r="D15" s="42">
        <v>3</v>
      </c>
      <c r="E15" s="42">
        <v>4</v>
      </c>
      <c r="F15" s="42">
        <v>7</v>
      </c>
      <c r="H15" s="41"/>
      <c r="I15" s="41"/>
      <c r="J15" s="41"/>
    </row>
    <row r="16" spans="3:10" ht="12" customHeight="1">
      <c r="C16" s="12" t="s">
        <v>15</v>
      </c>
      <c r="D16" s="42">
        <v>2</v>
      </c>
      <c r="E16" s="42">
        <v>1</v>
      </c>
      <c r="F16" s="42">
        <v>3</v>
      </c>
      <c r="H16" s="41"/>
      <c r="I16" s="41"/>
      <c r="J16" s="41"/>
    </row>
    <row r="17" ht="12" customHeight="1"/>
    <row r="18" spans="1:6" ht="12" customHeight="1">
      <c r="A18" s="12" t="s">
        <v>16</v>
      </c>
      <c r="B18" s="13"/>
      <c r="D18" s="12">
        <f aca="true" t="shared" si="0" ref="D18:F19">SUM(D19)</f>
        <v>18</v>
      </c>
      <c r="E18" s="12">
        <f t="shared" si="0"/>
        <v>17</v>
      </c>
      <c r="F18" s="12">
        <f t="shared" si="0"/>
        <v>35</v>
      </c>
    </row>
    <row r="19" spans="2:6" ht="12" customHeight="1">
      <c r="B19" s="12" t="s">
        <v>5</v>
      </c>
      <c r="D19" s="12">
        <f t="shared" si="0"/>
        <v>18</v>
      </c>
      <c r="E19" s="12">
        <f t="shared" si="0"/>
        <v>17</v>
      </c>
      <c r="F19" s="12">
        <f t="shared" si="0"/>
        <v>35</v>
      </c>
    </row>
    <row r="20" spans="2:6" ht="12" customHeight="1">
      <c r="B20" s="13"/>
      <c r="C20" s="12" t="s">
        <v>17</v>
      </c>
      <c r="D20" s="42">
        <v>18</v>
      </c>
      <c r="E20" s="42">
        <v>17</v>
      </c>
      <c r="F20" s="42">
        <v>35</v>
      </c>
    </row>
    <row r="21" ht="12" customHeight="1">
      <c r="B21" s="13"/>
    </row>
    <row r="22" spans="1:6" ht="12" customHeight="1">
      <c r="A22" s="12" t="s">
        <v>18</v>
      </c>
      <c r="B22" s="13"/>
      <c r="D22" s="12">
        <f>SUM(D23,D37)</f>
        <v>113</v>
      </c>
      <c r="E22" s="12">
        <f>SUM(E23,E37)</f>
        <v>117</v>
      </c>
      <c r="F22" s="12">
        <f>SUM(F23,F37)</f>
        <v>230</v>
      </c>
    </row>
    <row r="23" spans="2:6" ht="12" customHeight="1">
      <c r="B23" s="12" t="s">
        <v>5</v>
      </c>
      <c r="D23" s="12">
        <f>SUM(D24:D36)</f>
        <v>73</v>
      </c>
      <c r="E23" s="12">
        <f>SUM(E24:E36)</f>
        <v>97</v>
      </c>
      <c r="F23" s="12">
        <f>SUM(F24:F36)</f>
        <v>170</v>
      </c>
    </row>
    <row r="24" spans="3:6" ht="12" customHeight="1">
      <c r="C24" s="42" t="s">
        <v>151</v>
      </c>
      <c r="D24" s="42">
        <v>1</v>
      </c>
      <c r="E24" s="42">
        <v>0</v>
      </c>
      <c r="F24" s="42">
        <v>1</v>
      </c>
    </row>
    <row r="25" spans="3:6" ht="12" customHeight="1">
      <c r="C25" s="12" t="s">
        <v>19</v>
      </c>
      <c r="D25" s="42">
        <v>8</v>
      </c>
      <c r="E25" s="42">
        <v>8</v>
      </c>
      <c r="F25" s="42">
        <v>16</v>
      </c>
    </row>
    <row r="26" spans="3:6" ht="12" customHeight="1">
      <c r="C26" s="12" t="s">
        <v>20</v>
      </c>
      <c r="D26" s="42">
        <v>7</v>
      </c>
      <c r="E26" s="42">
        <v>16</v>
      </c>
      <c r="F26" s="42">
        <v>23</v>
      </c>
    </row>
    <row r="27" spans="3:6" ht="12" customHeight="1">
      <c r="C27" s="12" t="s">
        <v>21</v>
      </c>
      <c r="D27" s="42">
        <v>5</v>
      </c>
      <c r="E27" s="42">
        <v>8</v>
      </c>
      <c r="F27" s="42">
        <v>13</v>
      </c>
    </row>
    <row r="28" spans="3:6" ht="12" customHeight="1">
      <c r="C28" s="12" t="s">
        <v>22</v>
      </c>
      <c r="D28" s="42">
        <v>3</v>
      </c>
      <c r="E28" s="42">
        <v>6</v>
      </c>
      <c r="F28" s="42">
        <v>9</v>
      </c>
    </row>
    <row r="29" spans="2:6" ht="12" customHeight="1">
      <c r="B29" s="13"/>
      <c r="C29" s="12" t="s">
        <v>23</v>
      </c>
      <c r="D29" s="42">
        <v>12</v>
      </c>
      <c r="E29" s="42">
        <v>23</v>
      </c>
      <c r="F29" s="42">
        <v>35</v>
      </c>
    </row>
    <row r="30" spans="3:6" ht="12" customHeight="1">
      <c r="C30" s="12" t="s">
        <v>24</v>
      </c>
      <c r="D30" s="42">
        <v>4</v>
      </c>
      <c r="E30" s="42">
        <v>1</v>
      </c>
      <c r="F30" s="42">
        <v>5</v>
      </c>
    </row>
    <row r="31" spans="3:6" ht="12" customHeight="1">
      <c r="C31" s="12" t="s">
        <v>25</v>
      </c>
      <c r="D31" s="42">
        <v>3</v>
      </c>
      <c r="E31" s="42">
        <v>9</v>
      </c>
      <c r="F31" s="42">
        <v>12</v>
      </c>
    </row>
    <row r="32" spans="3:6" ht="12" customHeight="1">
      <c r="C32" s="42" t="s">
        <v>188</v>
      </c>
      <c r="D32" s="42">
        <v>3</v>
      </c>
      <c r="E32" s="42">
        <v>3</v>
      </c>
      <c r="F32" s="42">
        <v>6</v>
      </c>
    </row>
    <row r="33" spans="3:6" ht="12" customHeight="1">
      <c r="C33" s="12" t="s">
        <v>114</v>
      </c>
      <c r="D33" s="42">
        <v>0</v>
      </c>
      <c r="E33" s="42">
        <v>2</v>
      </c>
      <c r="F33" s="42">
        <v>2</v>
      </c>
    </row>
    <row r="34" spans="3:6" ht="12" customHeight="1">
      <c r="C34" s="49" t="s">
        <v>26</v>
      </c>
      <c r="D34" s="50">
        <v>5</v>
      </c>
      <c r="E34" s="50">
        <v>1</v>
      </c>
      <c r="F34" s="50">
        <v>6</v>
      </c>
    </row>
    <row r="35" spans="3:6" ht="12" customHeight="1">
      <c r="C35" s="12" t="s">
        <v>27</v>
      </c>
      <c r="D35" s="42">
        <v>12</v>
      </c>
      <c r="E35" s="42">
        <v>5</v>
      </c>
      <c r="F35" s="42">
        <v>17</v>
      </c>
    </row>
    <row r="36" spans="3:6" ht="12" customHeight="1">
      <c r="C36" s="42" t="s">
        <v>129</v>
      </c>
      <c r="D36" s="42">
        <v>10</v>
      </c>
      <c r="E36" s="42">
        <v>15</v>
      </c>
      <c r="F36" s="42">
        <v>25</v>
      </c>
    </row>
    <row r="37" spans="2:10" ht="12" customHeight="1">
      <c r="B37" s="12" t="s">
        <v>0</v>
      </c>
      <c r="D37" s="12">
        <f>SUM(D38:D43)</f>
        <v>40</v>
      </c>
      <c r="E37" s="12">
        <f>SUM(E38:E43)</f>
        <v>20</v>
      </c>
      <c r="F37" s="12">
        <f>SUM(F38:F43)</f>
        <v>60</v>
      </c>
      <c r="H37" s="41"/>
      <c r="I37" s="41"/>
      <c r="J37" s="41"/>
    </row>
    <row r="38" spans="3:6" ht="12" customHeight="1">
      <c r="C38" s="41" t="s">
        <v>151</v>
      </c>
      <c r="D38" s="42">
        <v>0</v>
      </c>
      <c r="E38" s="42">
        <v>1</v>
      </c>
      <c r="F38" s="42">
        <v>1</v>
      </c>
    </row>
    <row r="39" spans="3:6" ht="12" customHeight="1">
      <c r="C39" s="41" t="s">
        <v>23</v>
      </c>
      <c r="D39" s="42">
        <v>28</v>
      </c>
      <c r="E39" s="42">
        <v>14</v>
      </c>
      <c r="F39" s="42">
        <v>42</v>
      </c>
    </row>
    <row r="40" spans="3:6" ht="12" customHeight="1">
      <c r="C40" s="41" t="s">
        <v>24</v>
      </c>
      <c r="D40" s="42">
        <v>1</v>
      </c>
      <c r="E40" s="42">
        <v>1</v>
      </c>
      <c r="F40" s="42">
        <v>2</v>
      </c>
    </row>
    <row r="41" spans="3:6" ht="12" customHeight="1">
      <c r="C41" s="41" t="s">
        <v>26</v>
      </c>
      <c r="D41" s="42">
        <v>5</v>
      </c>
      <c r="E41" s="42">
        <v>1</v>
      </c>
      <c r="F41" s="42">
        <v>6</v>
      </c>
    </row>
    <row r="42" spans="3:6" ht="12" customHeight="1">
      <c r="C42" s="41" t="s">
        <v>27</v>
      </c>
      <c r="D42" s="42">
        <v>4</v>
      </c>
      <c r="E42" s="42">
        <v>2</v>
      </c>
      <c r="F42" s="42">
        <v>6</v>
      </c>
    </row>
    <row r="43" spans="3:10" ht="12" customHeight="1">
      <c r="C43" s="41" t="s">
        <v>129</v>
      </c>
      <c r="D43" s="42">
        <v>2</v>
      </c>
      <c r="E43" s="42">
        <v>1</v>
      </c>
      <c r="F43" s="42">
        <v>3</v>
      </c>
      <c r="H43" s="42"/>
      <c r="I43" s="42"/>
      <c r="J43" s="42"/>
    </row>
    <row r="44" spans="8:10" ht="12" customHeight="1">
      <c r="H44" s="42"/>
      <c r="I44" s="42"/>
      <c r="J44" s="42"/>
    </row>
    <row r="45" spans="8:10" ht="12" customHeight="1">
      <c r="H45" s="42"/>
      <c r="I45" s="42"/>
      <c r="J45" s="42"/>
    </row>
    <row r="46" spans="8:10" ht="12" customHeight="1">
      <c r="H46" s="42"/>
      <c r="I46" s="42"/>
      <c r="J46" s="42"/>
    </row>
    <row r="47" spans="8:10" ht="12" customHeight="1">
      <c r="H47" s="42"/>
      <c r="I47" s="42"/>
      <c r="J47" s="42"/>
    </row>
    <row r="48" spans="8:10" ht="12" customHeight="1">
      <c r="H48" s="42"/>
      <c r="I48" s="42"/>
      <c r="J48" s="42"/>
    </row>
    <row r="49" spans="8:10" ht="12" customHeight="1">
      <c r="H49" s="42"/>
      <c r="I49" s="42"/>
      <c r="J49" s="42"/>
    </row>
    <row r="50" spans="8:10" ht="12" customHeight="1">
      <c r="H50" s="42"/>
      <c r="I50" s="42"/>
      <c r="J50" s="42"/>
    </row>
    <row r="51" spans="8:10" ht="12" customHeight="1">
      <c r="H51" s="42"/>
      <c r="I51" s="42"/>
      <c r="J51" s="42"/>
    </row>
    <row r="52" spans="8:10" ht="12" customHeight="1">
      <c r="H52" s="42"/>
      <c r="I52" s="42"/>
      <c r="J52" s="42"/>
    </row>
    <row r="53" spans="8:10" ht="12" customHeight="1">
      <c r="H53" s="42"/>
      <c r="I53" s="42"/>
      <c r="J53" s="42"/>
    </row>
    <row r="54" spans="1:10" ht="12" customHeight="1">
      <c r="A54" s="12" t="s">
        <v>28</v>
      </c>
      <c r="D54" s="12">
        <f>SUM(D55,D64)</f>
        <v>32</v>
      </c>
      <c r="E54" s="12">
        <f>SUM(E55,E64)</f>
        <v>43</v>
      </c>
      <c r="F54" s="12">
        <f>SUM(F55,F64)</f>
        <v>75</v>
      </c>
      <c r="H54" s="41"/>
      <c r="I54" s="41"/>
      <c r="J54" s="41"/>
    </row>
    <row r="55" spans="2:10" ht="12" customHeight="1">
      <c r="B55" s="12" t="s">
        <v>5</v>
      </c>
      <c r="D55" s="12">
        <f>SUM(D56:D63)</f>
        <v>24</v>
      </c>
      <c r="E55" s="12">
        <f>SUM(E56:E63)</f>
        <v>29</v>
      </c>
      <c r="F55" s="12">
        <f>SUM(F56:F63)</f>
        <v>53</v>
      </c>
      <c r="H55" s="41"/>
      <c r="I55" s="41"/>
      <c r="J55" s="41"/>
    </row>
    <row r="56" spans="3:6" ht="12" customHeight="1">
      <c r="C56" s="12" t="s">
        <v>29</v>
      </c>
      <c r="D56" s="42">
        <v>4</v>
      </c>
      <c r="E56" s="42">
        <v>3</v>
      </c>
      <c r="F56" s="42">
        <v>7</v>
      </c>
    </row>
    <row r="57" spans="3:6" ht="12" customHeight="1">
      <c r="C57" s="12" t="s">
        <v>30</v>
      </c>
      <c r="D57" s="42">
        <v>9</v>
      </c>
      <c r="E57" s="42">
        <v>5</v>
      </c>
      <c r="F57" s="42">
        <v>14</v>
      </c>
    </row>
    <row r="58" spans="3:6" ht="12" customHeight="1">
      <c r="C58" s="12" t="s">
        <v>31</v>
      </c>
      <c r="D58" s="42">
        <v>1</v>
      </c>
      <c r="E58" s="42">
        <v>9</v>
      </c>
      <c r="F58" s="42">
        <v>10</v>
      </c>
    </row>
    <row r="59" spans="3:6" ht="12" customHeight="1">
      <c r="C59" s="12" t="s">
        <v>189</v>
      </c>
      <c r="D59" s="42">
        <v>0</v>
      </c>
      <c r="E59" s="42">
        <v>1</v>
      </c>
      <c r="F59" s="42">
        <v>1</v>
      </c>
    </row>
    <row r="60" spans="3:6" ht="12" customHeight="1">
      <c r="C60" s="12" t="s">
        <v>44</v>
      </c>
      <c r="D60" s="42">
        <v>2</v>
      </c>
      <c r="E60" s="42">
        <v>4</v>
      </c>
      <c r="F60" s="42">
        <v>6</v>
      </c>
    </row>
    <row r="61" spans="3:6" ht="12" customHeight="1">
      <c r="C61" s="42" t="s">
        <v>190</v>
      </c>
      <c r="D61" s="42">
        <v>2</v>
      </c>
      <c r="E61" s="42">
        <v>1</v>
      </c>
      <c r="F61" s="42">
        <v>3</v>
      </c>
    </row>
    <row r="62" spans="2:6" ht="12" customHeight="1">
      <c r="B62" s="13"/>
      <c r="C62" s="12" t="s">
        <v>32</v>
      </c>
      <c r="D62" s="42">
        <v>1</v>
      </c>
      <c r="E62" s="42">
        <v>0</v>
      </c>
      <c r="F62" s="42">
        <v>1</v>
      </c>
    </row>
    <row r="63" spans="3:6" ht="12" customHeight="1">
      <c r="C63" s="12" t="s">
        <v>33</v>
      </c>
      <c r="D63" s="42">
        <v>5</v>
      </c>
      <c r="E63" s="42">
        <v>6</v>
      </c>
      <c r="F63" s="42">
        <v>11</v>
      </c>
    </row>
    <row r="64" spans="2:10" ht="12" customHeight="1">
      <c r="B64" s="12" t="s">
        <v>0</v>
      </c>
      <c r="D64" s="12">
        <f>SUM(D65:D69)</f>
        <v>8</v>
      </c>
      <c r="E64" s="12">
        <f>SUM(E65:E69)</f>
        <v>14</v>
      </c>
      <c r="F64" s="12">
        <f>SUM(F65:F69)</f>
        <v>22</v>
      </c>
      <c r="H64" s="41"/>
      <c r="I64" s="41"/>
      <c r="J64" s="41"/>
    </row>
    <row r="65" spans="3:6" ht="12" customHeight="1">
      <c r="C65" s="12" t="s">
        <v>29</v>
      </c>
      <c r="D65" s="42">
        <v>1</v>
      </c>
      <c r="E65" s="42">
        <v>2</v>
      </c>
      <c r="F65" s="42">
        <v>3</v>
      </c>
    </row>
    <row r="66" spans="3:6" ht="12" customHeight="1">
      <c r="C66" s="12" t="s">
        <v>30</v>
      </c>
      <c r="D66" s="42">
        <v>2</v>
      </c>
      <c r="E66" s="42">
        <v>2</v>
      </c>
      <c r="F66" s="42">
        <v>4</v>
      </c>
    </row>
    <row r="67" spans="3:6" ht="12" customHeight="1">
      <c r="C67" s="12" t="s">
        <v>44</v>
      </c>
      <c r="D67" s="42">
        <v>0</v>
      </c>
      <c r="E67" s="42">
        <v>3</v>
      </c>
      <c r="F67" s="42">
        <v>3</v>
      </c>
    </row>
    <row r="68" spans="3:6" ht="12" customHeight="1">
      <c r="C68" s="40" t="s">
        <v>32</v>
      </c>
      <c r="D68" s="42">
        <v>0</v>
      </c>
      <c r="E68" s="42">
        <v>1</v>
      </c>
      <c r="F68" s="42">
        <v>1</v>
      </c>
    </row>
    <row r="69" spans="3:6" ht="12" customHeight="1">
      <c r="C69" s="12" t="s">
        <v>33</v>
      </c>
      <c r="D69" s="42">
        <v>5</v>
      </c>
      <c r="E69" s="42">
        <v>6</v>
      </c>
      <c r="F69" s="42">
        <v>11</v>
      </c>
    </row>
    <row r="70" spans="8:10" ht="12" customHeight="1">
      <c r="H70" s="41"/>
      <c r="I70" s="41"/>
      <c r="J70" s="41"/>
    </row>
    <row r="71" spans="1:10" ht="12" customHeight="1">
      <c r="A71" s="12" t="s">
        <v>34</v>
      </c>
      <c r="B71" s="13"/>
      <c r="D71" s="12">
        <f>SUM(D72,D80)</f>
        <v>43</v>
      </c>
      <c r="E71" s="12">
        <f>SUM(E72,E80)</f>
        <v>27</v>
      </c>
      <c r="F71" s="12">
        <f>SUM(F72,F80)</f>
        <v>70</v>
      </c>
      <c r="H71" s="41"/>
      <c r="I71" s="41"/>
      <c r="J71" s="41"/>
    </row>
    <row r="72" spans="2:10" ht="12" customHeight="1">
      <c r="B72" s="12" t="s">
        <v>5</v>
      </c>
      <c r="D72" s="12">
        <f>SUM(D73:D79)</f>
        <v>39</v>
      </c>
      <c r="E72" s="12">
        <f>SUM(E73:E79)</f>
        <v>25</v>
      </c>
      <c r="F72" s="12">
        <f>SUM(F73:F79)</f>
        <v>64</v>
      </c>
      <c r="H72" s="41"/>
      <c r="I72" s="41"/>
      <c r="J72" s="41"/>
    </row>
    <row r="73" spans="3:6" ht="12" customHeight="1">
      <c r="C73" s="41" t="s">
        <v>139</v>
      </c>
      <c r="D73" s="42">
        <v>22</v>
      </c>
      <c r="E73" s="42">
        <v>16</v>
      </c>
      <c r="F73" s="42">
        <v>38</v>
      </c>
    </row>
    <row r="74" spans="2:6" ht="12" customHeight="1">
      <c r="B74" s="13"/>
      <c r="C74" s="41" t="s">
        <v>35</v>
      </c>
      <c r="D74" s="42">
        <v>2</v>
      </c>
      <c r="E74" s="42">
        <v>2</v>
      </c>
      <c r="F74" s="42">
        <v>4</v>
      </c>
    </row>
    <row r="75" spans="2:6" ht="12" customHeight="1">
      <c r="B75" s="13"/>
      <c r="C75" s="41" t="s">
        <v>134</v>
      </c>
      <c r="D75" s="42">
        <v>3</v>
      </c>
      <c r="E75" s="42">
        <v>0</v>
      </c>
      <c r="F75" s="42">
        <v>3</v>
      </c>
    </row>
    <row r="76" spans="3:6" ht="12" customHeight="1">
      <c r="C76" s="41" t="s">
        <v>156</v>
      </c>
      <c r="D76" s="42">
        <v>1</v>
      </c>
      <c r="E76" s="42">
        <v>1</v>
      </c>
      <c r="F76" s="42">
        <v>2</v>
      </c>
    </row>
    <row r="77" spans="3:6" ht="12" customHeight="1">
      <c r="C77" s="42" t="s">
        <v>191</v>
      </c>
      <c r="D77" s="42">
        <v>2</v>
      </c>
      <c r="E77" s="42">
        <v>2</v>
      </c>
      <c r="F77" s="42">
        <v>4</v>
      </c>
    </row>
    <row r="78" spans="3:6" ht="12" customHeight="1">
      <c r="C78" s="41" t="s">
        <v>36</v>
      </c>
      <c r="D78" s="42">
        <v>1</v>
      </c>
      <c r="E78" s="42">
        <v>0</v>
      </c>
      <c r="F78" s="42">
        <v>1</v>
      </c>
    </row>
    <row r="79" spans="3:6" ht="12" customHeight="1">
      <c r="C79" s="41" t="s">
        <v>157</v>
      </c>
      <c r="D79" s="42">
        <v>8</v>
      </c>
      <c r="E79" s="42">
        <v>4</v>
      </c>
      <c r="F79" s="42">
        <v>12</v>
      </c>
    </row>
    <row r="80" spans="2:6" ht="12" customHeight="1">
      <c r="B80" s="12" t="s">
        <v>0</v>
      </c>
      <c r="C80" s="25"/>
      <c r="D80" s="12">
        <f>SUM(D81:D82)</f>
        <v>4</v>
      </c>
      <c r="E80" s="12">
        <f>SUM(E81:E82)</f>
        <v>2</v>
      </c>
      <c r="F80" s="12">
        <f>SUM(F81:F82)</f>
        <v>6</v>
      </c>
    </row>
    <row r="81" spans="3:6" ht="12" customHeight="1">
      <c r="C81" s="51" t="s">
        <v>191</v>
      </c>
      <c r="D81" s="42">
        <v>1</v>
      </c>
      <c r="E81" s="42">
        <v>0</v>
      </c>
      <c r="F81" s="42">
        <v>1</v>
      </c>
    </row>
    <row r="82" spans="3:6" ht="12" customHeight="1">
      <c r="C82" s="42" t="s">
        <v>35</v>
      </c>
      <c r="D82" s="42">
        <v>3</v>
      </c>
      <c r="E82" s="42">
        <v>2</v>
      </c>
      <c r="F82" s="42">
        <v>5</v>
      </c>
    </row>
    <row r="83" ht="12" customHeight="1"/>
    <row r="84" spans="1:6" ht="12" customHeight="1">
      <c r="A84" s="12" t="s">
        <v>37</v>
      </c>
      <c r="B84" s="13"/>
      <c r="D84" s="12">
        <f>SUM(D85,D87)</f>
        <v>38</v>
      </c>
      <c r="E84" s="12">
        <f>SUM(E85,E87)</f>
        <v>8</v>
      </c>
      <c r="F84" s="12">
        <f>SUM(F85,F87)</f>
        <v>46</v>
      </c>
    </row>
    <row r="85" spans="2:6" ht="12" customHeight="1">
      <c r="B85" s="12" t="s">
        <v>5</v>
      </c>
      <c r="D85" s="12">
        <f>SUM(D86:D86)</f>
        <v>11</v>
      </c>
      <c r="E85" s="12">
        <f>SUM(E86:E86)</f>
        <v>6</v>
      </c>
      <c r="F85" s="12">
        <f>SUM(F86:F86)</f>
        <v>17</v>
      </c>
    </row>
    <row r="86" spans="2:6" ht="12" customHeight="1">
      <c r="B86" s="13"/>
      <c r="C86" s="12" t="s">
        <v>38</v>
      </c>
      <c r="D86" s="42">
        <v>11</v>
      </c>
      <c r="E86" s="42">
        <v>6</v>
      </c>
      <c r="F86" s="42">
        <v>17</v>
      </c>
    </row>
    <row r="87" spans="2:6" ht="12" customHeight="1">
      <c r="B87" s="13" t="s">
        <v>0</v>
      </c>
      <c r="D87" s="12">
        <f>SUM(D88:D88)</f>
        <v>27</v>
      </c>
      <c r="E87" s="12">
        <f>SUM(E88:E88)</f>
        <v>2</v>
      </c>
      <c r="F87" s="12">
        <f>SUM(F88:F88)</f>
        <v>29</v>
      </c>
    </row>
    <row r="88" spans="2:6" ht="12" customHeight="1">
      <c r="B88" s="13"/>
      <c r="C88" s="12" t="s">
        <v>38</v>
      </c>
      <c r="D88" s="42">
        <v>27</v>
      </c>
      <c r="E88" s="42">
        <v>2</v>
      </c>
      <c r="F88" s="42">
        <v>29</v>
      </c>
    </row>
    <row r="89" ht="12" customHeight="1">
      <c r="B89" s="13"/>
    </row>
    <row r="90" spans="1:6" ht="12" customHeight="1">
      <c r="A90" s="12" t="s">
        <v>39</v>
      </c>
      <c r="B90" s="13"/>
      <c r="D90" s="12">
        <f>SUM(D91,D93)</f>
        <v>11</v>
      </c>
      <c r="E90" s="12">
        <f>SUM(E91,E93)</f>
        <v>9</v>
      </c>
      <c r="F90" s="12">
        <f>SUM(F91,F93)</f>
        <v>20</v>
      </c>
    </row>
    <row r="91" spans="2:6" ht="12" customHeight="1">
      <c r="B91" s="12" t="s">
        <v>5</v>
      </c>
      <c r="D91" s="12">
        <f>SUM(D92)</f>
        <v>5</v>
      </c>
      <c r="E91" s="12">
        <f>SUM(E92)</f>
        <v>7</v>
      </c>
      <c r="F91" s="12">
        <f>SUM(F92)</f>
        <v>12</v>
      </c>
    </row>
    <row r="92" spans="3:6" ht="12" customHeight="1">
      <c r="C92" s="41" t="s">
        <v>40</v>
      </c>
      <c r="D92" s="41">
        <v>5</v>
      </c>
      <c r="E92" s="41">
        <v>7</v>
      </c>
      <c r="F92" s="41">
        <v>12</v>
      </c>
    </row>
    <row r="93" spans="2:7" ht="12" customHeight="1">
      <c r="B93" s="13" t="s">
        <v>0</v>
      </c>
      <c r="D93" s="12">
        <f>SUM(D94)</f>
        <v>6</v>
      </c>
      <c r="E93" s="12">
        <f>SUM(E94)</f>
        <v>2</v>
      </c>
      <c r="F93" s="12">
        <f>SUM(F94)</f>
        <v>8</v>
      </c>
      <c r="G93" s="12">
        <f>+G94</f>
        <v>0</v>
      </c>
    </row>
    <row r="94" spans="3:6" ht="12" customHeight="1">
      <c r="C94" s="12" t="s">
        <v>40</v>
      </c>
      <c r="D94" s="41">
        <v>6</v>
      </c>
      <c r="E94" s="41">
        <v>2</v>
      </c>
      <c r="F94" s="41">
        <v>8</v>
      </c>
    </row>
    <row r="95" spans="8:10" ht="12" customHeight="1">
      <c r="H95" s="41"/>
      <c r="I95" s="41"/>
      <c r="J95" s="41"/>
    </row>
    <row r="96" spans="8:10" ht="12" customHeight="1">
      <c r="H96" s="41"/>
      <c r="I96" s="41"/>
      <c r="J96" s="41"/>
    </row>
    <row r="97" spans="8:10" ht="12" customHeight="1">
      <c r="H97" s="41"/>
      <c r="I97" s="41"/>
      <c r="J97" s="41"/>
    </row>
    <row r="98" spans="8:10" ht="12" customHeight="1">
      <c r="H98" s="41"/>
      <c r="I98" s="41"/>
      <c r="J98" s="41"/>
    </row>
    <row r="99" spans="1:10" ht="11.25" customHeight="1">
      <c r="A99" s="12" t="s">
        <v>41</v>
      </c>
      <c r="B99" s="13"/>
      <c r="D99" s="12">
        <f>SUM(D100,D117)</f>
        <v>68</v>
      </c>
      <c r="E99" s="12">
        <f>SUM(E100,E117)</f>
        <v>85</v>
      </c>
      <c r="F99" s="12">
        <f>SUM(F100,F117)</f>
        <v>153</v>
      </c>
      <c r="H99" s="41"/>
      <c r="I99" s="41"/>
      <c r="J99" s="41"/>
    </row>
    <row r="100" spans="2:10" ht="11.25" customHeight="1">
      <c r="B100" s="12" t="s">
        <v>5</v>
      </c>
      <c r="D100" s="12">
        <f>SUM(D101:D116)</f>
        <v>37</v>
      </c>
      <c r="E100" s="12">
        <f>SUM(E101:E116)</f>
        <v>54</v>
      </c>
      <c r="F100" s="12">
        <f>SUM(F101:F116)</f>
        <v>91</v>
      </c>
      <c r="H100" s="41"/>
      <c r="I100" s="41"/>
      <c r="J100" s="41"/>
    </row>
    <row r="101" spans="3:6" ht="11.25" customHeight="1">
      <c r="C101" s="42" t="s">
        <v>54</v>
      </c>
      <c r="D101" s="42">
        <v>1</v>
      </c>
      <c r="E101" s="42">
        <v>3</v>
      </c>
      <c r="F101" s="42">
        <v>4</v>
      </c>
    </row>
    <row r="102" spans="3:6" ht="11.25" customHeight="1">
      <c r="C102" s="41" t="s">
        <v>42</v>
      </c>
      <c r="D102" s="42">
        <v>2</v>
      </c>
      <c r="E102" s="42">
        <v>5</v>
      </c>
      <c r="F102" s="42">
        <v>7</v>
      </c>
    </row>
    <row r="103" spans="3:6" ht="11.25" customHeight="1">
      <c r="C103" s="41" t="s">
        <v>43</v>
      </c>
      <c r="D103" s="42">
        <v>1</v>
      </c>
      <c r="E103" s="42">
        <v>1</v>
      </c>
      <c r="F103" s="42">
        <v>2</v>
      </c>
    </row>
    <row r="104" spans="3:10" ht="11.25" customHeight="1">
      <c r="C104" s="41" t="s">
        <v>44</v>
      </c>
      <c r="D104" s="41">
        <v>5</v>
      </c>
      <c r="E104" s="41">
        <v>0</v>
      </c>
      <c r="F104" s="41">
        <v>5</v>
      </c>
      <c r="H104" s="42"/>
      <c r="I104" s="42"/>
      <c r="J104" s="42"/>
    </row>
    <row r="105" spans="3:10" ht="11.25" customHeight="1">
      <c r="C105" s="41" t="s">
        <v>158</v>
      </c>
      <c r="D105" s="41">
        <v>1</v>
      </c>
      <c r="E105" s="41">
        <v>1</v>
      </c>
      <c r="F105" s="41">
        <v>2</v>
      </c>
      <c r="H105" s="42"/>
      <c r="I105" s="42"/>
      <c r="J105" s="42"/>
    </row>
    <row r="106" spans="3:10" ht="11.25" customHeight="1">
      <c r="C106" s="41" t="s">
        <v>45</v>
      </c>
      <c r="D106" s="41">
        <v>4</v>
      </c>
      <c r="E106" s="41">
        <v>7</v>
      </c>
      <c r="F106" s="41">
        <v>11</v>
      </c>
      <c r="H106" s="42"/>
      <c r="I106" s="42"/>
      <c r="J106" s="42"/>
    </row>
    <row r="107" spans="3:6" ht="11.25" customHeight="1">
      <c r="C107" s="41" t="s">
        <v>159</v>
      </c>
      <c r="D107" s="42">
        <v>2</v>
      </c>
      <c r="E107" s="42">
        <v>1</v>
      </c>
      <c r="F107" s="42">
        <v>3</v>
      </c>
    </row>
    <row r="108" spans="3:10" ht="11.25" customHeight="1">
      <c r="C108" s="41" t="s">
        <v>46</v>
      </c>
      <c r="D108" s="41">
        <v>5</v>
      </c>
      <c r="E108" s="41">
        <v>2</v>
      </c>
      <c r="F108" s="41">
        <v>7</v>
      </c>
      <c r="H108" s="42"/>
      <c r="I108" s="42"/>
      <c r="J108" s="42"/>
    </row>
    <row r="109" spans="3:10" ht="11.25" customHeight="1">
      <c r="C109" s="41" t="s">
        <v>47</v>
      </c>
      <c r="D109" s="41">
        <v>4</v>
      </c>
      <c r="E109" s="41">
        <v>8</v>
      </c>
      <c r="F109" s="41">
        <v>12</v>
      </c>
      <c r="H109" s="42"/>
      <c r="I109" s="42"/>
      <c r="J109" s="42"/>
    </row>
    <row r="110" spans="3:10" ht="11.25" customHeight="1">
      <c r="C110" s="41" t="s">
        <v>48</v>
      </c>
      <c r="D110" s="41">
        <v>1</v>
      </c>
      <c r="E110" s="41">
        <v>3</v>
      </c>
      <c r="F110" s="41">
        <v>4</v>
      </c>
      <c r="H110" s="42"/>
      <c r="I110" s="42"/>
      <c r="J110" s="42"/>
    </row>
    <row r="111" spans="3:10" ht="11.25" customHeight="1">
      <c r="C111" s="41" t="s">
        <v>49</v>
      </c>
      <c r="D111" s="41">
        <v>2</v>
      </c>
      <c r="E111" s="41">
        <v>1</v>
      </c>
      <c r="F111" s="41">
        <v>3</v>
      </c>
      <c r="H111" s="42"/>
      <c r="I111" s="42"/>
      <c r="J111" s="42"/>
    </row>
    <row r="112" spans="3:6" ht="11.25" customHeight="1">
      <c r="C112" s="42" t="s">
        <v>192</v>
      </c>
      <c r="D112" s="42">
        <v>0</v>
      </c>
      <c r="E112" s="42">
        <v>3</v>
      </c>
      <c r="F112" s="42">
        <v>3</v>
      </c>
    </row>
    <row r="113" spans="3:6" ht="11.25" customHeight="1">
      <c r="C113" s="41" t="s">
        <v>50</v>
      </c>
      <c r="D113" s="42">
        <v>4</v>
      </c>
      <c r="E113" s="42">
        <v>2</v>
      </c>
      <c r="F113" s="42">
        <v>6</v>
      </c>
    </row>
    <row r="114" spans="3:6" ht="11.25" customHeight="1">
      <c r="C114" s="41" t="s">
        <v>51</v>
      </c>
      <c r="D114" s="42">
        <v>0</v>
      </c>
      <c r="E114" s="42">
        <v>4</v>
      </c>
      <c r="F114" s="42">
        <v>4</v>
      </c>
    </row>
    <row r="115" spans="3:10" ht="11.25" customHeight="1">
      <c r="C115" s="41" t="s">
        <v>52</v>
      </c>
      <c r="D115" s="41">
        <v>0</v>
      </c>
      <c r="E115" s="41">
        <v>2</v>
      </c>
      <c r="F115" s="41">
        <v>2</v>
      </c>
      <c r="H115" s="42"/>
      <c r="I115" s="42"/>
      <c r="J115" s="42"/>
    </row>
    <row r="116" spans="3:6" ht="11.25" customHeight="1">
      <c r="C116" s="41" t="s">
        <v>53</v>
      </c>
      <c r="D116" s="42">
        <v>5</v>
      </c>
      <c r="E116" s="42">
        <v>11</v>
      </c>
      <c r="F116" s="42">
        <v>16</v>
      </c>
    </row>
    <row r="117" spans="2:10" ht="11.25" customHeight="1">
      <c r="B117" s="12" t="s">
        <v>0</v>
      </c>
      <c r="D117" s="12">
        <f>SUM(D118:D128)</f>
        <v>31</v>
      </c>
      <c r="E117" s="12">
        <f>SUM(E118:E128)</f>
        <v>31</v>
      </c>
      <c r="F117" s="12">
        <f>SUM(F118:F128)</f>
        <v>62</v>
      </c>
      <c r="H117" s="41"/>
      <c r="I117" s="41"/>
      <c r="J117" s="41"/>
    </row>
    <row r="118" spans="3:6" ht="11.25" customHeight="1">
      <c r="C118" s="41" t="s">
        <v>54</v>
      </c>
      <c r="D118" s="42">
        <v>1</v>
      </c>
      <c r="E118" s="42">
        <v>7</v>
      </c>
      <c r="F118" s="42">
        <v>8</v>
      </c>
    </row>
    <row r="119" spans="3:6" ht="11.25" customHeight="1">
      <c r="C119" s="41" t="s">
        <v>44</v>
      </c>
      <c r="D119" s="42">
        <v>8</v>
      </c>
      <c r="E119" s="42">
        <v>3</v>
      </c>
      <c r="F119" s="42">
        <v>11</v>
      </c>
    </row>
    <row r="120" spans="3:6" ht="11.25" customHeight="1">
      <c r="C120" s="41" t="s">
        <v>45</v>
      </c>
      <c r="D120" s="42">
        <v>6</v>
      </c>
      <c r="E120" s="42">
        <v>3</v>
      </c>
      <c r="F120" s="42">
        <v>9</v>
      </c>
    </row>
    <row r="121" spans="3:6" ht="11.25" customHeight="1">
      <c r="C121" s="42" t="s">
        <v>159</v>
      </c>
      <c r="D121" s="42">
        <v>1</v>
      </c>
      <c r="E121" s="42">
        <v>0</v>
      </c>
      <c r="F121" s="42">
        <v>1</v>
      </c>
    </row>
    <row r="122" spans="3:6" ht="11.25" customHeight="1">
      <c r="C122" s="41" t="s">
        <v>46</v>
      </c>
      <c r="D122" s="42">
        <v>3</v>
      </c>
      <c r="E122" s="42">
        <v>3</v>
      </c>
      <c r="F122" s="42">
        <v>6</v>
      </c>
    </row>
    <row r="123" spans="3:6" ht="11.25" customHeight="1">
      <c r="C123" s="41" t="s">
        <v>55</v>
      </c>
      <c r="D123" s="42">
        <v>5</v>
      </c>
      <c r="E123" s="42">
        <v>5</v>
      </c>
      <c r="F123" s="42">
        <v>10</v>
      </c>
    </row>
    <row r="124" spans="3:6" ht="11.25" customHeight="1">
      <c r="C124" s="41" t="s">
        <v>135</v>
      </c>
      <c r="D124" s="42">
        <v>2</v>
      </c>
      <c r="E124" s="42">
        <v>2</v>
      </c>
      <c r="F124" s="42">
        <v>4</v>
      </c>
    </row>
    <row r="125" spans="3:6" ht="11.25" customHeight="1">
      <c r="C125" s="41" t="s">
        <v>56</v>
      </c>
      <c r="D125" s="42">
        <v>1</v>
      </c>
      <c r="E125" s="42">
        <v>0</v>
      </c>
      <c r="F125" s="42">
        <v>1</v>
      </c>
    </row>
    <row r="126" spans="3:6" ht="11.25" customHeight="1">
      <c r="C126" s="41" t="s">
        <v>109</v>
      </c>
      <c r="D126" s="42">
        <v>0</v>
      </c>
      <c r="E126" s="42">
        <v>3</v>
      </c>
      <c r="F126" s="42">
        <v>3</v>
      </c>
    </row>
    <row r="127" spans="3:6" ht="11.25" customHeight="1">
      <c r="C127" s="41" t="s">
        <v>140</v>
      </c>
      <c r="D127" s="42">
        <v>3</v>
      </c>
      <c r="E127" s="42">
        <v>1</v>
      </c>
      <c r="F127" s="42">
        <v>4</v>
      </c>
    </row>
    <row r="128" spans="3:6" ht="11.25" customHeight="1">
      <c r="C128" s="41" t="s">
        <v>53</v>
      </c>
      <c r="D128" s="42">
        <v>1</v>
      </c>
      <c r="E128" s="42">
        <v>4</v>
      </c>
      <c r="F128" s="42">
        <v>5</v>
      </c>
    </row>
    <row r="129" ht="11.25" customHeight="1"/>
    <row r="130" spans="1:6" ht="11.25" customHeight="1">
      <c r="A130" s="12" t="s">
        <v>57</v>
      </c>
      <c r="B130" s="13"/>
      <c r="D130" s="12">
        <f>SUM(D131,D133)</f>
        <v>166</v>
      </c>
      <c r="E130" s="12">
        <f>SUM(E131)</f>
        <v>26</v>
      </c>
      <c r="F130" s="12">
        <f>SUM(F131,F133)</f>
        <v>195</v>
      </c>
    </row>
    <row r="131" spans="2:6" ht="11.25" customHeight="1">
      <c r="B131" s="12" t="s">
        <v>5</v>
      </c>
      <c r="D131" s="12">
        <f>SUM(D132:D132)</f>
        <v>145</v>
      </c>
      <c r="E131" s="12">
        <f>SUM(E132:E132)</f>
        <v>26</v>
      </c>
      <c r="F131" s="12">
        <f>SUM(F132:F132)</f>
        <v>171</v>
      </c>
    </row>
    <row r="132" spans="2:6" ht="11.25" customHeight="1">
      <c r="B132" s="13"/>
      <c r="C132" s="12" t="s">
        <v>58</v>
      </c>
      <c r="D132" s="42">
        <v>145</v>
      </c>
      <c r="E132" s="42">
        <v>26</v>
      </c>
      <c r="F132" s="42">
        <v>171</v>
      </c>
    </row>
    <row r="133" spans="2:6" ht="11.25" customHeight="1">
      <c r="B133" s="13" t="s">
        <v>0</v>
      </c>
      <c r="D133" s="12">
        <f>+D134</f>
        <v>21</v>
      </c>
      <c r="E133" s="12">
        <f>+E134</f>
        <v>3</v>
      </c>
      <c r="F133" s="12">
        <f>+F134</f>
        <v>24</v>
      </c>
    </row>
    <row r="134" spans="2:9" ht="11.25" customHeight="1">
      <c r="B134" s="13"/>
      <c r="C134" s="12" t="s">
        <v>58</v>
      </c>
      <c r="D134" s="42">
        <v>21</v>
      </c>
      <c r="E134" s="42">
        <v>3</v>
      </c>
      <c r="F134" s="42">
        <v>24</v>
      </c>
      <c r="H134" s="40"/>
      <c r="I134" s="40"/>
    </row>
    <row r="135" spans="2:10" ht="11.25" customHeight="1">
      <c r="B135" s="13"/>
      <c r="H135" s="41"/>
      <c r="I135" s="41"/>
      <c r="J135" s="41"/>
    </row>
    <row r="136" spans="1:6" ht="11.25" customHeight="1">
      <c r="A136" s="12" t="s">
        <v>59</v>
      </c>
      <c r="B136" s="13"/>
      <c r="D136" s="12">
        <f>SUM(D137,D148)</f>
        <v>34</v>
      </c>
      <c r="E136" s="12">
        <f>SUM(E137,E148)</f>
        <v>34</v>
      </c>
      <c r="F136" s="12">
        <f>SUM(F137,F148)</f>
        <v>68</v>
      </c>
    </row>
    <row r="137" spans="2:10" ht="11.25" customHeight="1">
      <c r="B137" s="12" t="s">
        <v>5</v>
      </c>
      <c r="D137" s="12">
        <f>SUM(D138:D143)</f>
        <v>20</v>
      </c>
      <c r="E137" s="12">
        <f>SUM(E138:E143)</f>
        <v>20</v>
      </c>
      <c r="F137" s="12">
        <f>SUM(F138:F143)</f>
        <v>40</v>
      </c>
      <c r="H137" s="41"/>
      <c r="I137" s="41"/>
      <c r="J137" s="41"/>
    </row>
    <row r="138" spans="2:6" ht="11.25" customHeight="1">
      <c r="B138" s="13"/>
      <c r="C138" s="12" t="s">
        <v>60</v>
      </c>
      <c r="D138" s="42">
        <v>1</v>
      </c>
      <c r="E138" s="42">
        <v>2</v>
      </c>
      <c r="F138" s="42">
        <v>3</v>
      </c>
    </row>
    <row r="139" spans="2:6" ht="11.25" customHeight="1">
      <c r="B139" s="13"/>
      <c r="C139" s="42" t="s">
        <v>117</v>
      </c>
      <c r="D139" s="42">
        <v>4</v>
      </c>
      <c r="E139" s="42">
        <v>6</v>
      </c>
      <c r="F139" s="42">
        <v>10</v>
      </c>
    </row>
    <row r="140" spans="3:6" ht="11.25" customHeight="1">
      <c r="C140" s="12" t="s">
        <v>61</v>
      </c>
      <c r="D140" s="42">
        <v>13</v>
      </c>
      <c r="E140" s="42">
        <v>10</v>
      </c>
      <c r="F140" s="42">
        <v>23</v>
      </c>
    </row>
    <row r="141" spans="3:6" ht="11.25" customHeight="1">
      <c r="C141" s="12" t="s">
        <v>62</v>
      </c>
      <c r="D141" s="42">
        <v>1</v>
      </c>
      <c r="E141" s="42">
        <v>1</v>
      </c>
      <c r="F141" s="42">
        <v>2</v>
      </c>
    </row>
    <row r="142" spans="3:6" ht="11.25" customHeight="1">
      <c r="C142" s="41" t="s">
        <v>141</v>
      </c>
      <c r="D142" s="42">
        <v>1</v>
      </c>
      <c r="E142" s="42">
        <v>0</v>
      </c>
      <c r="F142" s="42">
        <v>1</v>
      </c>
    </row>
    <row r="143" spans="3:6" ht="11.25" customHeight="1">
      <c r="C143" s="42" t="s">
        <v>193</v>
      </c>
      <c r="D143" s="42">
        <v>0</v>
      </c>
      <c r="E143" s="42">
        <v>1</v>
      </c>
      <c r="F143" s="42">
        <v>1</v>
      </c>
    </row>
    <row r="144" spans="1:6" ht="12" customHeight="1">
      <c r="A144" s="13"/>
      <c r="C144" s="42"/>
      <c r="D144" s="42"/>
      <c r="E144" s="42"/>
      <c r="F144" s="42"/>
    </row>
    <row r="145" spans="1:6" ht="12" customHeight="1">
      <c r="A145" s="13"/>
      <c r="C145" s="42"/>
      <c r="D145" s="42"/>
      <c r="E145" s="42"/>
      <c r="F145" s="42"/>
    </row>
    <row r="146" spans="1:6" ht="12" customHeight="1">
      <c r="A146" s="13"/>
      <c r="C146" s="42"/>
      <c r="D146" s="42"/>
      <c r="E146" s="42"/>
      <c r="F146" s="42"/>
    </row>
    <row r="147" spans="1:6" ht="12" customHeight="1">
      <c r="A147" s="12" t="s">
        <v>196</v>
      </c>
      <c r="C147" s="42"/>
      <c r="D147" s="42"/>
      <c r="E147" s="42"/>
      <c r="F147" s="42"/>
    </row>
    <row r="148" spans="2:6" ht="12" customHeight="1">
      <c r="B148" s="12" t="s">
        <v>0</v>
      </c>
      <c r="D148" s="12">
        <f>SUM(D149:D151)</f>
        <v>14</v>
      </c>
      <c r="E148" s="12">
        <f>SUM(E149:E151)</f>
        <v>14</v>
      </c>
      <c r="F148" s="12">
        <f>SUM(F149:F151)</f>
        <v>28</v>
      </c>
    </row>
    <row r="149" spans="3:6" ht="12" customHeight="1">
      <c r="C149" s="12" t="s">
        <v>60</v>
      </c>
      <c r="D149" s="42">
        <v>10</v>
      </c>
      <c r="E149" s="42">
        <v>11</v>
      </c>
      <c r="F149" s="42">
        <v>21</v>
      </c>
    </row>
    <row r="150" spans="2:6" ht="12" customHeight="1">
      <c r="B150" s="13"/>
      <c r="C150" s="42" t="s">
        <v>117</v>
      </c>
      <c r="D150" s="42">
        <v>0</v>
      </c>
      <c r="E150" s="42">
        <v>1</v>
      </c>
      <c r="F150" s="42">
        <v>1</v>
      </c>
    </row>
    <row r="151" spans="3:6" ht="12" customHeight="1">
      <c r="C151" s="12" t="s">
        <v>61</v>
      </c>
      <c r="D151" s="42">
        <v>4</v>
      </c>
      <c r="E151" s="42">
        <v>2</v>
      </c>
      <c r="F151" s="42">
        <v>6</v>
      </c>
    </row>
    <row r="152" ht="12" customHeight="1"/>
    <row r="153" spans="1:6" ht="12" customHeight="1">
      <c r="A153" s="12" t="s">
        <v>63</v>
      </c>
      <c r="B153" s="13"/>
      <c r="D153" s="12">
        <f>SUM(D154,D158)</f>
        <v>35</v>
      </c>
      <c r="E153" s="12">
        <f>SUM(E154,E158)</f>
        <v>20</v>
      </c>
      <c r="F153" s="12">
        <f>SUM(F154,F158)</f>
        <v>55</v>
      </c>
    </row>
    <row r="154" spans="2:6" ht="12" customHeight="1">
      <c r="B154" s="12" t="s">
        <v>5</v>
      </c>
      <c r="D154" s="12">
        <f>SUM(D155:D157)</f>
        <v>29</v>
      </c>
      <c r="E154" s="12">
        <f>SUM(E155:E157)</f>
        <v>17</v>
      </c>
      <c r="F154" s="12">
        <f>SUM(F155:F157)</f>
        <v>46</v>
      </c>
    </row>
    <row r="155" spans="3:6" ht="12" customHeight="1">
      <c r="C155" s="42" t="s">
        <v>136</v>
      </c>
      <c r="D155" s="42">
        <v>26</v>
      </c>
      <c r="E155" s="42">
        <v>12</v>
      </c>
      <c r="F155" s="42">
        <v>38</v>
      </c>
    </row>
    <row r="156" spans="3:6" ht="12" customHeight="1">
      <c r="C156" s="12" t="s">
        <v>64</v>
      </c>
      <c r="D156" s="42">
        <v>1</v>
      </c>
      <c r="E156" s="42">
        <v>3</v>
      </c>
      <c r="F156" s="42">
        <v>4</v>
      </c>
    </row>
    <row r="157" spans="2:6" ht="12" customHeight="1">
      <c r="B157" s="13"/>
      <c r="C157" s="12" t="s">
        <v>65</v>
      </c>
      <c r="D157" s="42">
        <v>2</v>
      </c>
      <c r="E157" s="42">
        <v>2</v>
      </c>
      <c r="F157" s="42">
        <v>4</v>
      </c>
    </row>
    <row r="158" spans="2:10" ht="12" customHeight="1">
      <c r="B158" s="12" t="s">
        <v>0</v>
      </c>
      <c r="D158" s="12">
        <f>SUM(D159)</f>
        <v>6</v>
      </c>
      <c r="E158" s="12">
        <f>SUM(E159)</f>
        <v>3</v>
      </c>
      <c r="F158" s="12">
        <f>SUM(F159)</f>
        <v>9</v>
      </c>
      <c r="H158" s="41"/>
      <c r="I158" s="41"/>
      <c r="J158" s="41"/>
    </row>
    <row r="159" spans="3:10" ht="12" customHeight="1">
      <c r="C159" s="12" t="s">
        <v>64</v>
      </c>
      <c r="D159" s="42">
        <v>6</v>
      </c>
      <c r="E159" s="42">
        <v>3</v>
      </c>
      <c r="F159" s="42">
        <v>9</v>
      </c>
      <c r="H159" s="41"/>
      <c r="I159" s="41"/>
      <c r="J159" s="41"/>
    </row>
    <row r="160" spans="8:10" ht="12" customHeight="1">
      <c r="H160" s="41"/>
      <c r="I160" s="41"/>
      <c r="J160" s="41"/>
    </row>
    <row r="161" spans="1:10" ht="12" customHeight="1">
      <c r="A161" s="12" t="s">
        <v>66</v>
      </c>
      <c r="D161" s="12">
        <f>SUM(D162,D166)</f>
        <v>9</v>
      </c>
      <c r="E161" s="12">
        <f>SUM(E162,E166)</f>
        <v>7</v>
      </c>
      <c r="F161" s="12">
        <f>SUM(F162,F166)</f>
        <v>16</v>
      </c>
      <c r="H161" s="41"/>
      <c r="I161" s="41"/>
      <c r="J161" s="41"/>
    </row>
    <row r="162" spans="2:6" ht="12" customHeight="1">
      <c r="B162" s="12" t="s">
        <v>5</v>
      </c>
      <c r="D162" s="12">
        <f>SUM(D163:D164)</f>
        <v>5</v>
      </c>
      <c r="E162" s="12">
        <f>SUM(E163:E164)</f>
        <v>4</v>
      </c>
      <c r="F162" s="12">
        <f>SUM(F163:F164)</f>
        <v>9</v>
      </c>
    </row>
    <row r="163" spans="3:6" ht="12" customHeight="1">
      <c r="C163" s="42" t="s">
        <v>194</v>
      </c>
      <c r="D163" s="42">
        <v>1</v>
      </c>
      <c r="E163" s="42">
        <v>0</v>
      </c>
      <c r="F163" s="42">
        <v>1</v>
      </c>
    </row>
    <row r="164" spans="2:10" ht="12" customHeight="1">
      <c r="B164" s="13"/>
      <c r="C164" s="12" t="s">
        <v>67</v>
      </c>
      <c r="D164" s="42">
        <v>4</v>
      </c>
      <c r="E164" s="42">
        <v>4</v>
      </c>
      <c r="F164" s="42">
        <v>8</v>
      </c>
      <c r="H164" s="41"/>
      <c r="I164" s="41"/>
      <c r="J164" s="41"/>
    </row>
    <row r="165" spans="2:6" ht="12" customHeight="1">
      <c r="B165" s="13" t="s">
        <v>0</v>
      </c>
      <c r="D165" s="40">
        <f>SUM(D166)</f>
        <v>4</v>
      </c>
      <c r="E165" s="40">
        <f>SUM(E166)</f>
        <v>3</v>
      </c>
      <c r="F165" s="40">
        <f>SUM(F166)</f>
        <v>7</v>
      </c>
    </row>
    <row r="166" spans="2:10" ht="12" customHeight="1">
      <c r="B166" s="13"/>
      <c r="C166" s="12" t="s">
        <v>67</v>
      </c>
      <c r="D166" s="42">
        <v>4</v>
      </c>
      <c r="E166" s="42">
        <v>3</v>
      </c>
      <c r="F166" s="42">
        <v>7</v>
      </c>
      <c r="H166" s="41"/>
      <c r="I166" s="41"/>
      <c r="J166" s="41"/>
    </row>
    <row r="167" spans="8:10" ht="12" customHeight="1">
      <c r="H167" s="41"/>
      <c r="I167" s="41"/>
      <c r="J167" s="41"/>
    </row>
    <row r="168" spans="1:10" ht="12" customHeight="1">
      <c r="A168" s="12" t="s">
        <v>68</v>
      </c>
      <c r="D168" s="12">
        <f>SUM(D169,D177)</f>
        <v>17</v>
      </c>
      <c r="E168" s="12">
        <f>SUM(E169,E177)</f>
        <v>56</v>
      </c>
      <c r="F168" s="12">
        <f>SUM(F169,F177)</f>
        <v>73</v>
      </c>
      <c r="H168" s="41"/>
      <c r="I168" s="41"/>
      <c r="J168" s="41"/>
    </row>
    <row r="169" spans="2:6" ht="12" customHeight="1">
      <c r="B169" s="12" t="s">
        <v>5</v>
      </c>
      <c r="D169" s="12">
        <f>SUM(D170:D176)</f>
        <v>11</v>
      </c>
      <c r="E169" s="12">
        <f>SUM(E170:E176)</f>
        <v>49</v>
      </c>
      <c r="F169" s="12">
        <f>SUM(F170:F176)</f>
        <v>60</v>
      </c>
    </row>
    <row r="170" spans="3:6" ht="12" customHeight="1">
      <c r="C170" s="12" t="s">
        <v>115</v>
      </c>
      <c r="D170" s="42">
        <v>1</v>
      </c>
      <c r="E170" s="42">
        <v>1</v>
      </c>
      <c r="F170" s="42">
        <v>2</v>
      </c>
    </row>
    <row r="171" spans="3:6" ht="12" customHeight="1">
      <c r="C171" s="12" t="s">
        <v>69</v>
      </c>
      <c r="D171" s="42">
        <v>0</v>
      </c>
      <c r="E171" s="42">
        <v>3</v>
      </c>
      <c r="F171" s="42">
        <v>3</v>
      </c>
    </row>
    <row r="172" spans="2:6" ht="12" customHeight="1">
      <c r="B172" s="13"/>
      <c r="C172" s="12" t="s">
        <v>70</v>
      </c>
      <c r="D172" s="42">
        <v>2</v>
      </c>
      <c r="E172" s="42">
        <v>26</v>
      </c>
      <c r="F172" s="42">
        <v>28</v>
      </c>
    </row>
    <row r="173" spans="3:6" ht="12" customHeight="1">
      <c r="C173" s="12" t="s">
        <v>110</v>
      </c>
      <c r="D173" s="42">
        <v>1</v>
      </c>
      <c r="E173" s="42">
        <v>2</v>
      </c>
      <c r="F173" s="42">
        <v>3</v>
      </c>
    </row>
    <row r="174" spans="3:6" ht="12" customHeight="1">
      <c r="C174" s="12" t="s">
        <v>71</v>
      </c>
      <c r="D174" s="42">
        <v>5</v>
      </c>
      <c r="E174" s="42">
        <v>2</v>
      </c>
      <c r="F174" s="42">
        <v>7</v>
      </c>
    </row>
    <row r="175" spans="3:6" ht="12" customHeight="1">
      <c r="C175" s="12" t="s">
        <v>72</v>
      </c>
      <c r="D175" s="42">
        <v>0</v>
      </c>
      <c r="E175" s="42">
        <v>10</v>
      </c>
      <c r="F175" s="42">
        <v>10</v>
      </c>
    </row>
    <row r="176" spans="3:10" ht="12" customHeight="1">
      <c r="C176" s="12" t="s">
        <v>73</v>
      </c>
      <c r="D176" s="42">
        <v>2</v>
      </c>
      <c r="E176" s="42">
        <v>5</v>
      </c>
      <c r="F176" s="42">
        <v>7</v>
      </c>
      <c r="H176" s="42"/>
      <c r="I176" s="42"/>
      <c r="J176" s="42"/>
    </row>
    <row r="177" spans="2:10" ht="12" customHeight="1">
      <c r="B177" s="12" t="s">
        <v>0</v>
      </c>
      <c r="D177" s="12">
        <f>SUM(D178:D178)</f>
        <v>6</v>
      </c>
      <c r="E177" s="12">
        <f>SUM(E178:E178)</f>
        <v>7</v>
      </c>
      <c r="F177" s="12">
        <f>SUM(F178:F178)</f>
        <v>13</v>
      </c>
      <c r="H177" s="42"/>
      <c r="I177" s="42"/>
      <c r="J177" s="42"/>
    </row>
    <row r="178" spans="3:10" ht="12" customHeight="1">
      <c r="C178" s="12" t="s">
        <v>111</v>
      </c>
      <c r="D178" s="41">
        <v>6</v>
      </c>
      <c r="E178" s="41">
        <v>7</v>
      </c>
      <c r="F178" s="41">
        <v>13</v>
      </c>
      <c r="H178" s="42"/>
      <c r="I178" s="42"/>
      <c r="J178" s="42"/>
    </row>
    <row r="179" spans="8:10" ht="12" customHeight="1">
      <c r="H179" s="42"/>
      <c r="I179" s="42"/>
      <c r="J179" s="42"/>
    </row>
    <row r="180" spans="1:6" ht="12" customHeight="1">
      <c r="A180" s="12" t="s">
        <v>74</v>
      </c>
      <c r="B180" s="13"/>
      <c r="D180" s="12">
        <f>SUM(D181,D202)</f>
        <v>75</v>
      </c>
      <c r="E180" s="12">
        <f>SUM(E181,E202)</f>
        <v>52</v>
      </c>
      <c r="F180" s="12">
        <f>SUM(F181,F202)</f>
        <v>127</v>
      </c>
    </row>
    <row r="181" spans="2:6" ht="12" customHeight="1">
      <c r="B181" s="12" t="s">
        <v>5</v>
      </c>
      <c r="D181" s="12">
        <f>SUM(D182:D201)</f>
        <v>48</v>
      </c>
      <c r="E181" s="12">
        <f>SUM(E182:E201)</f>
        <v>33</v>
      </c>
      <c r="F181" s="12">
        <f>SUM(F182:F201)</f>
        <v>81</v>
      </c>
    </row>
    <row r="182" spans="3:6" ht="12" customHeight="1">
      <c r="C182" s="41" t="s">
        <v>75</v>
      </c>
      <c r="D182" s="42">
        <v>2</v>
      </c>
      <c r="E182" s="42">
        <v>2</v>
      </c>
      <c r="F182" s="42">
        <v>4</v>
      </c>
    </row>
    <row r="183" spans="3:6" ht="12" customHeight="1">
      <c r="C183" s="41" t="s">
        <v>152</v>
      </c>
      <c r="D183" s="42">
        <v>0</v>
      </c>
      <c r="E183" s="42">
        <v>1</v>
      </c>
      <c r="F183" s="42">
        <v>1</v>
      </c>
    </row>
    <row r="184" spans="3:6" ht="12" customHeight="1">
      <c r="C184" s="42" t="s">
        <v>76</v>
      </c>
      <c r="D184" s="42">
        <v>5</v>
      </c>
      <c r="E184" s="42">
        <v>10</v>
      </c>
      <c r="F184" s="42">
        <v>15</v>
      </c>
    </row>
    <row r="185" spans="3:6" ht="12" customHeight="1">
      <c r="C185" s="42" t="s">
        <v>191</v>
      </c>
      <c r="D185" s="42">
        <v>1</v>
      </c>
      <c r="E185" s="42">
        <v>0</v>
      </c>
      <c r="F185" s="42">
        <v>1</v>
      </c>
    </row>
    <row r="186" spans="2:6" ht="12" customHeight="1">
      <c r="B186" s="13"/>
      <c r="C186" s="41" t="s">
        <v>77</v>
      </c>
      <c r="D186" s="42">
        <v>2</v>
      </c>
      <c r="E186" s="42">
        <v>0</v>
      </c>
      <c r="F186" s="42">
        <v>2</v>
      </c>
    </row>
    <row r="187" spans="2:6" ht="12" customHeight="1">
      <c r="B187" s="13"/>
      <c r="C187" s="42" t="s">
        <v>83</v>
      </c>
      <c r="D187" s="42">
        <v>13</v>
      </c>
      <c r="E187" s="42">
        <v>8</v>
      </c>
      <c r="F187" s="42">
        <v>21</v>
      </c>
    </row>
    <row r="188" spans="2:6" ht="12" customHeight="1">
      <c r="B188" s="13"/>
      <c r="C188" s="41" t="s">
        <v>153</v>
      </c>
      <c r="D188" s="42">
        <v>0</v>
      </c>
      <c r="E188" s="42">
        <v>1</v>
      </c>
      <c r="F188" s="42">
        <v>1</v>
      </c>
    </row>
    <row r="189" spans="3:6" ht="12" customHeight="1">
      <c r="C189" s="41" t="s">
        <v>78</v>
      </c>
      <c r="D189" s="42">
        <v>2</v>
      </c>
      <c r="E189" s="42">
        <v>2</v>
      </c>
      <c r="F189" s="42">
        <v>4</v>
      </c>
    </row>
    <row r="190" spans="3:6" ht="12" customHeight="1">
      <c r="C190" s="41" t="s">
        <v>137</v>
      </c>
      <c r="D190" s="42">
        <v>1</v>
      </c>
      <c r="E190" s="42">
        <v>1</v>
      </c>
      <c r="F190" s="42">
        <v>2</v>
      </c>
    </row>
    <row r="191" spans="3:6" ht="12" customHeight="1">
      <c r="C191" s="41"/>
      <c r="D191" s="42"/>
      <c r="E191" s="42"/>
      <c r="F191" s="42"/>
    </row>
    <row r="192" spans="1:6" ht="12" customHeight="1">
      <c r="A192" s="12" t="s">
        <v>197</v>
      </c>
      <c r="B192" s="13"/>
      <c r="C192" s="41"/>
      <c r="D192" s="42"/>
      <c r="E192" s="42"/>
      <c r="F192" s="42"/>
    </row>
    <row r="193" spans="2:6" ht="12" customHeight="1">
      <c r="B193" s="12" t="s">
        <v>198</v>
      </c>
      <c r="C193" s="41"/>
      <c r="D193" s="42"/>
      <c r="E193" s="42"/>
      <c r="F193" s="42"/>
    </row>
    <row r="194" spans="3:6" ht="12" customHeight="1">
      <c r="C194" s="41" t="s">
        <v>154</v>
      </c>
      <c r="D194" s="42">
        <v>1</v>
      </c>
      <c r="E194" s="42">
        <v>1</v>
      </c>
      <c r="F194" s="42">
        <v>2</v>
      </c>
    </row>
    <row r="195" spans="3:6" ht="12" customHeight="1">
      <c r="C195" s="41" t="s">
        <v>79</v>
      </c>
      <c r="D195" s="42">
        <v>3</v>
      </c>
      <c r="E195" s="42">
        <v>1</v>
      </c>
      <c r="F195" s="42">
        <v>4</v>
      </c>
    </row>
    <row r="196" spans="3:10" ht="12" customHeight="1">
      <c r="C196" s="41" t="s">
        <v>155</v>
      </c>
      <c r="D196" s="42">
        <v>0</v>
      </c>
      <c r="E196" s="42">
        <v>2</v>
      </c>
      <c r="F196" s="42">
        <v>2</v>
      </c>
      <c r="H196" s="42"/>
      <c r="I196" s="42"/>
      <c r="J196" s="42"/>
    </row>
    <row r="197" spans="3:9" ht="12" customHeight="1">
      <c r="C197" s="42" t="s">
        <v>58</v>
      </c>
      <c r="D197" s="42">
        <v>1</v>
      </c>
      <c r="E197" s="42">
        <v>0</v>
      </c>
      <c r="F197" s="42">
        <v>1</v>
      </c>
      <c r="H197" s="40"/>
      <c r="I197" s="40"/>
    </row>
    <row r="198" spans="3:10" ht="12" customHeight="1">
      <c r="C198" s="41" t="s">
        <v>177</v>
      </c>
      <c r="D198" s="42">
        <v>3</v>
      </c>
      <c r="E198" s="42">
        <v>1</v>
      </c>
      <c r="F198" s="42">
        <v>4</v>
      </c>
      <c r="H198" s="41"/>
      <c r="I198" s="41"/>
      <c r="J198" s="41"/>
    </row>
    <row r="199" spans="3:10" ht="12" customHeight="1">
      <c r="C199" s="41" t="s">
        <v>80</v>
      </c>
      <c r="D199" s="42">
        <v>8</v>
      </c>
      <c r="E199" s="42">
        <v>2</v>
      </c>
      <c r="F199" s="42">
        <v>10</v>
      </c>
      <c r="H199" s="41"/>
      <c r="I199" s="41"/>
      <c r="J199" s="41"/>
    </row>
    <row r="200" spans="3:10" ht="12" customHeight="1">
      <c r="C200" s="41" t="s">
        <v>81</v>
      </c>
      <c r="D200" s="42">
        <v>6</v>
      </c>
      <c r="E200" s="42">
        <v>0</v>
      </c>
      <c r="F200" s="42">
        <v>6</v>
      </c>
      <c r="H200" s="41"/>
      <c r="I200" s="41"/>
      <c r="J200" s="41"/>
    </row>
    <row r="201" spans="3:7" ht="12" customHeight="1">
      <c r="C201" s="41" t="s">
        <v>82</v>
      </c>
      <c r="D201" s="41">
        <v>0</v>
      </c>
      <c r="E201" s="42">
        <v>1</v>
      </c>
      <c r="F201" s="42">
        <v>1</v>
      </c>
      <c r="G201" s="42">
        <v>1</v>
      </c>
    </row>
    <row r="202" spans="2:6" ht="12" customHeight="1">
      <c r="B202" s="12" t="s">
        <v>0</v>
      </c>
      <c r="D202" s="12">
        <f>SUM(D203:D204)</f>
        <v>27</v>
      </c>
      <c r="E202" s="12">
        <f>SUM(E203:E204)</f>
        <v>19</v>
      </c>
      <c r="F202" s="12">
        <f>SUM(F203:F204)</f>
        <v>46</v>
      </c>
    </row>
    <row r="203" spans="3:6" ht="12" customHeight="1">
      <c r="C203" s="42" t="s">
        <v>76</v>
      </c>
      <c r="D203" s="42">
        <v>7</v>
      </c>
      <c r="E203" s="42">
        <v>3</v>
      </c>
      <c r="F203" s="42">
        <v>10</v>
      </c>
    </row>
    <row r="204" spans="3:10" ht="12" customHeight="1">
      <c r="C204" s="42" t="s">
        <v>83</v>
      </c>
      <c r="D204" s="42">
        <v>20</v>
      </c>
      <c r="E204" s="42">
        <v>16</v>
      </c>
      <c r="F204" s="42">
        <v>36</v>
      </c>
      <c r="H204" s="41"/>
      <c r="I204" s="41"/>
      <c r="J204" s="41"/>
    </row>
    <row r="205" spans="3:10" ht="12" customHeight="1">
      <c r="C205" s="42"/>
      <c r="D205" s="42"/>
      <c r="E205" s="42"/>
      <c r="F205" s="42"/>
      <c r="H205" s="41"/>
      <c r="I205" s="41"/>
      <c r="J205" s="41"/>
    </row>
    <row r="206" spans="1:10" ht="12" customHeight="1">
      <c r="A206" s="12" t="s">
        <v>84</v>
      </c>
      <c r="D206" s="12">
        <f>SUM(D207)</f>
        <v>7</v>
      </c>
      <c r="E206" s="12">
        <f>SUM(E207)</f>
        <v>1</v>
      </c>
      <c r="F206" s="12">
        <f>SUM(F207)</f>
        <v>8</v>
      </c>
      <c r="H206" s="41"/>
      <c r="I206" s="41"/>
      <c r="J206" s="41"/>
    </row>
    <row r="207" spans="2:10" ht="12" customHeight="1">
      <c r="B207" s="12" t="s">
        <v>5</v>
      </c>
      <c r="D207" s="12">
        <f>SUM(D208:D209)</f>
        <v>7</v>
      </c>
      <c r="E207" s="12">
        <f>SUM(E208:E209)</f>
        <v>1</v>
      </c>
      <c r="F207" s="12">
        <f>SUM(F208:F209)</f>
        <v>8</v>
      </c>
      <c r="H207" s="41"/>
      <c r="I207" s="41"/>
      <c r="J207" s="41"/>
    </row>
    <row r="208" spans="3:6" ht="12" customHeight="1">
      <c r="C208" s="41" t="s">
        <v>106</v>
      </c>
      <c r="D208" s="42">
        <v>2</v>
      </c>
      <c r="E208" s="42">
        <v>1</v>
      </c>
      <c r="F208" s="42">
        <v>3</v>
      </c>
    </row>
    <row r="209" spans="3:6" ht="12" customHeight="1">
      <c r="C209" s="41" t="s">
        <v>131</v>
      </c>
      <c r="D209" s="42">
        <v>5</v>
      </c>
      <c r="E209" s="42">
        <v>0</v>
      </c>
      <c r="F209" s="42">
        <v>5</v>
      </c>
    </row>
    <row r="210" spans="1:10" ht="12" customHeight="1">
      <c r="A210" s="13"/>
      <c r="H210" s="41"/>
      <c r="I210" s="41"/>
      <c r="J210" s="41"/>
    </row>
    <row r="211" spans="1:6" ht="12" customHeight="1">
      <c r="A211" s="12" t="s">
        <v>85</v>
      </c>
      <c r="D211" s="12">
        <f>+D212</f>
        <v>20</v>
      </c>
      <c r="E211" s="12">
        <f>+E212</f>
        <v>19</v>
      </c>
      <c r="F211" s="12">
        <f>+F212</f>
        <v>39</v>
      </c>
    </row>
    <row r="212" spans="2:6" ht="12" customHeight="1">
      <c r="B212" s="12" t="s">
        <v>5</v>
      </c>
      <c r="D212" s="12">
        <f>SUM(D213:D216)</f>
        <v>20</v>
      </c>
      <c r="E212" s="12">
        <f>SUM(E213:E216)</f>
        <v>19</v>
      </c>
      <c r="F212" s="12">
        <f>SUM(F213:F216)</f>
        <v>39</v>
      </c>
    </row>
    <row r="213" spans="3:6" ht="12" customHeight="1">
      <c r="C213" s="42" t="s">
        <v>38</v>
      </c>
      <c r="D213" s="42">
        <v>1</v>
      </c>
      <c r="E213" s="42">
        <v>0</v>
      </c>
      <c r="F213" s="42">
        <v>1</v>
      </c>
    </row>
    <row r="214" spans="2:6" ht="12" customHeight="1">
      <c r="B214" s="13"/>
      <c r="C214" s="12" t="s">
        <v>86</v>
      </c>
      <c r="D214" s="42">
        <v>9</v>
      </c>
      <c r="E214" s="42">
        <v>9</v>
      </c>
      <c r="F214" s="42">
        <v>18</v>
      </c>
    </row>
    <row r="215" spans="3:6" ht="12" customHeight="1">
      <c r="C215" s="12" t="s">
        <v>87</v>
      </c>
      <c r="D215" s="42">
        <v>3</v>
      </c>
      <c r="E215" s="42">
        <v>1</v>
      </c>
      <c r="F215" s="42">
        <v>4</v>
      </c>
    </row>
    <row r="216" spans="3:6" ht="12" customHeight="1">
      <c r="C216" s="12" t="s">
        <v>43</v>
      </c>
      <c r="D216" s="42">
        <v>7</v>
      </c>
      <c r="E216" s="42">
        <v>9</v>
      </c>
      <c r="F216" s="42">
        <v>16</v>
      </c>
    </row>
    <row r="217" ht="12" customHeight="1">
      <c r="A217" s="13"/>
    </row>
    <row r="218" spans="1:6" ht="12" customHeight="1">
      <c r="A218" s="12" t="s">
        <v>179</v>
      </c>
      <c r="B218" s="13"/>
      <c r="D218" s="12">
        <f>+D219</f>
        <v>9</v>
      </c>
      <c r="E218" s="12">
        <f>+E219</f>
        <v>14</v>
      </c>
      <c r="F218" s="12">
        <f>+F219</f>
        <v>23</v>
      </c>
    </row>
    <row r="219" spans="2:6" ht="12" customHeight="1">
      <c r="B219" s="12" t="s">
        <v>5</v>
      </c>
      <c r="D219" s="12">
        <f>SUM(D220:D226)</f>
        <v>9</v>
      </c>
      <c r="E219" s="12">
        <f>SUM(E220:E226)</f>
        <v>14</v>
      </c>
      <c r="F219" s="12">
        <f>SUM(F220:F226)</f>
        <v>23</v>
      </c>
    </row>
    <row r="220" spans="2:6" ht="12" customHeight="1">
      <c r="B220" s="13"/>
      <c r="C220" s="12" t="s">
        <v>88</v>
      </c>
      <c r="D220" s="42">
        <v>2</v>
      </c>
      <c r="E220" s="42">
        <v>1</v>
      </c>
      <c r="F220" s="42">
        <v>3</v>
      </c>
    </row>
    <row r="221" spans="3:6" ht="12" customHeight="1">
      <c r="C221" s="12" t="s">
        <v>89</v>
      </c>
      <c r="D221" s="42">
        <v>1</v>
      </c>
      <c r="E221" s="42">
        <v>0</v>
      </c>
      <c r="F221" s="42">
        <v>1</v>
      </c>
    </row>
    <row r="222" spans="3:6" ht="12" customHeight="1">
      <c r="C222" s="40" t="s">
        <v>132</v>
      </c>
      <c r="D222" s="42">
        <v>0</v>
      </c>
      <c r="E222" s="42">
        <v>1</v>
      </c>
      <c r="F222" s="42">
        <v>1</v>
      </c>
    </row>
    <row r="223" spans="3:6" ht="12" customHeight="1">
      <c r="C223" s="12" t="s">
        <v>90</v>
      </c>
      <c r="D223" s="42">
        <v>0</v>
      </c>
      <c r="E223" s="42">
        <v>2</v>
      </c>
      <c r="F223" s="42">
        <v>2</v>
      </c>
    </row>
    <row r="224" spans="3:6" ht="12" customHeight="1">
      <c r="C224" s="12" t="s">
        <v>91</v>
      </c>
      <c r="D224" s="42">
        <v>1</v>
      </c>
      <c r="E224" s="42">
        <v>6</v>
      </c>
      <c r="F224" s="42">
        <v>7</v>
      </c>
    </row>
    <row r="225" spans="3:6" ht="12" customHeight="1">
      <c r="C225" s="40" t="s">
        <v>133</v>
      </c>
      <c r="D225" s="42">
        <v>5</v>
      </c>
      <c r="E225" s="42">
        <v>2</v>
      </c>
      <c r="F225" s="42">
        <v>7</v>
      </c>
    </row>
    <row r="226" spans="3:10" ht="12" customHeight="1">
      <c r="C226" s="40" t="s">
        <v>113</v>
      </c>
      <c r="D226" s="42">
        <v>0</v>
      </c>
      <c r="E226" s="42">
        <v>2</v>
      </c>
      <c r="F226" s="42">
        <v>2</v>
      </c>
      <c r="H226" s="41"/>
      <c r="I226" s="41"/>
      <c r="J226" s="41"/>
    </row>
    <row r="227" spans="3:8" ht="12" customHeight="1">
      <c r="C227" s="40"/>
      <c r="D227" s="40"/>
      <c r="E227" s="40"/>
      <c r="F227" s="40"/>
      <c r="H227" s="12"/>
    </row>
    <row r="228" spans="3:8" ht="12" customHeight="1">
      <c r="C228" s="40"/>
      <c r="D228" s="40"/>
      <c r="E228" s="40"/>
      <c r="F228" s="40"/>
      <c r="H228" s="12"/>
    </row>
    <row r="229" spans="3:8" ht="12" customHeight="1">
      <c r="C229" s="40"/>
      <c r="D229" s="40"/>
      <c r="E229" s="40"/>
      <c r="F229" s="40"/>
      <c r="H229" s="12"/>
    </row>
    <row r="230" spans="3:8" ht="12" customHeight="1">
      <c r="C230" s="40"/>
      <c r="D230" s="40"/>
      <c r="E230" s="40"/>
      <c r="F230" s="40"/>
      <c r="H230" s="12"/>
    </row>
    <row r="231" spans="3:8" ht="12" customHeight="1">
      <c r="C231" s="40"/>
      <c r="D231" s="40"/>
      <c r="E231" s="40"/>
      <c r="F231" s="40"/>
      <c r="H231" s="12"/>
    </row>
    <row r="232" spans="3:8" ht="12" customHeight="1">
      <c r="C232" s="40"/>
      <c r="D232" s="40"/>
      <c r="E232" s="40"/>
      <c r="F232" s="40"/>
      <c r="H232" s="12"/>
    </row>
    <row r="233" spans="3:8" ht="12" customHeight="1">
      <c r="C233" s="40"/>
      <c r="D233" s="40"/>
      <c r="E233" s="40"/>
      <c r="F233" s="40"/>
      <c r="H233" s="12"/>
    </row>
    <row r="234" spans="3:8" ht="12" customHeight="1">
      <c r="C234" s="40"/>
      <c r="D234" s="40"/>
      <c r="E234" s="40"/>
      <c r="F234" s="40"/>
      <c r="H234" s="12"/>
    </row>
    <row r="235" spans="3:8" ht="12" customHeight="1">
      <c r="C235" s="40"/>
      <c r="D235" s="40"/>
      <c r="E235" s="40"/>
      <c r="F235" s="40"/>
      <c r="H235" s="12"/>
    </row>
    <row r="236" spans="3:8" ht="12" customHeight="1">
      <c r="C236" s="40"/>
      <c r="D236" s="40"/>
      <c r="E236" s="40"/>
      <c r="F236" s="40"/>
      <c r="H236" s="12"/>
    </row>
    <row r="237" spans="1:8" ht="12" customHeight="1">
      <c r="A237" s="12" t="s">
        <v>92</v>
      </c>
      <c r="B237" s="13"/>
      <c r="D237" s="12">
        <f>SUM(D238,D247)</f>
        <v>16</v>
      </c>
      <c r="E237" s="12">
        <f>SUM(E238,E247)</f>
        <v>12</v>
      </c>
      <c r="F237" s="12">
        <f>SUM(F238,F247)</f>
        <v>28</v>
      </c>
      <c r="H237" s="12"/>
    </row>
    <row r="238" spans="2:8" ht="12" customHeight="1">
      <c r="B238" s="12" t="s">
        <v>5</v>
      </c>
      <c r="D238" s="12">
        <f>SUM(D239:D246)</f>
        <v>15</v>
      </c>
      <c r="E238" s="12">
        <f>SUM(E239:E246)</f>
        <v>12</v>
      </c>
      <c r="F238" s="12">
        <f>SUM(F239:F246)</f>
        <v>27</v>
      </c>
      <c r="H238" s="12"/>
    </row>
    <row r="239" spans="3:6" ht="12" customHeight="1">
      <c r="C239" s="42" t="s">
        <v>126</v>
      </c>
      <c r="D239" s="42">
        <v>4</v>
      </c>
      <c r="E239" s="42">
        <v>0</v>
      </c>
      <c r="F239" s="42">
        <v>4</v>
      </c>
    </row>
    <row r="240" spans="3:6" ht="12" customHeight="1">
      <c r="C240" s="42" t="s">
        <v>136</v>
      </c>
      <c r="D240" s="42">
        <v>3</v>
      </c>
      <c r="E240" s="42">
        <v>2</v>
      </c>
      <c r="F240" s="42">
        <v>5</v>
      </c>
    </row>
    <row r="241" spans="2:6" ht="12" customHeight="1">
      <c r="B241" s="13"/>
      <c r="C241" s="12" t="s">
        <v>93</v>
      </c>
      <c r="D241" s="42">
        <v>4</v>
      </c>
      <c r="E241" s="42">
        <v>3</v>
      </c>
      <c r="F241" s="42">
        <v>7</v>
      </c>
    </row>
    <row r="242" spans="3:6" ht="12" customHeight="1">
      <c r="C242" s="12" t="s">
        <v>94</v>
      </c>
      <c r="D242" s="42">
        <v>1</v>
      </c>
      <c r="E242" s="42">
        <v>0</v>
      </c>
      <c r="F242" s="42">
        <v>1</v>
      </c>
    </row>
    <row r="243" spans="3:6" ht="12" customHeight="1">
      <c r="C243" s="12" t="s">
        <v>95</v>
      </c>
      <c r="D243" s="42">
        <v>0</v>
      </c>
      <c r="E243" s="42">
        <v>4</v>
      </c>
      <c r="F243" s="42">
        <v>4</v>
      </c>
    </row>
    <row r="244" spans="3:6" ht="12" customHeight="1">
      <c r="C244" s="12" t="s">
        <v>96</v>
      </c>
      <c r="D244" s="42">
        <v>3</v>
      </c>
      <c r="E244" s="42">
        <v>1</v>
      </c>
      <c r="F244" s="42">
        <v>4</v>
      </c>
    </row>
    <row r="245" spans="3:6" ht="12" customHeight="1">
      <c r="C245" s="42" t="s">
        <v>138</v>
      </c>
      <c r="D245" s="42">
        <v>0</v>
      </c>
      <c r="E245" s="42">
        <v>1</v>
      </c>
      <c r="F245" s="42">
        <v>1</v>
      </c>
    </row>
    <row r="246" spans="3:6" ht="12" customHeight="1">
      <c r="C246" s="42" t="s">
        <v>195</v>
      </c>
      <c r="D246" s="42">
        <v>0</v>
      </c>
      <c r="E246" s="42">
        <v>1</v>
      </c>
      <c r="F246" s="42">
        <v>1</v>
      </c>
    </row>
    <row r="247" spans="2:10" ht="12" customHeight="1">
      <c r="B247" s="12" t="s">
        <v>0</v>
      </c>
      <c r="D247" s="12">
        <f>SUM(D248)</f>
        <v>1</v>
      </c>
      <c r="E247" s="12">
        <f>SUM(E248)</f>
        <v>0</v>
      </c>
      <c r="F247" s="12">
        <f>SUM(F248)</f>
        <v>1</v>
      </c>
      <c r="H247" s="41"/>
      <c r="I247" s="41"/>
      <c r="J247" s="41"/>
    </row>
    <row r="248" spans="3:10" ht="12" customHeight="1">
      <c r="C248" s="42" t="s">
        <v>136</v>
      </c>
      <c r="D248" s="42">
        <v>1</v>
      </c>
      <c r="E248" s="42">
        <v>0</v>
      </c>
      <c r="F248" s="42">
        <v>1</v>
      </c>
      <c r="H248" s="41"/>
      <c r="I248" s="41"/>
      <c r="J248" s="41"/>
    </row>
    <row r="249" ht="12" customHeight="1">
      <c r="A249" s="13"/>
    </row>
    <row r="250" spans="1:6" ht="12" customHeight="1">
      <c r="A250" s="12" t="s">
        <v>105</v>
      </c>
      <c r="D250" s="12">
        <f>SUM(D251,D255)</f>
        <v>3</v>
      </c>
      <c r="E250" s="12">
        <f>SUM(E251,E255)</f>
        <v>5</v>
      </c>
      <c r="F250" s="12">
        <f>SUM(F251,F255)</f>
        <v>8</v>
      </c>
    </row>
    <row r="251" spans="2:6" ht="12" customHeight="1">
      <c r="B251" s="12" t="s">
        <v>5</v>
      </c>
      <c r="D251" s="12">
        <f>SUM(D252:D254)</f>
        <v>2</v>
      </c>
      <c r="E251" s="12">
        <f>SUM(E252:E254)</f>
        <v>5</v>
      </c>
      <c r="F251" s="12">
        <f>SUM(F252:F254)</f>
        <v>7</v>
      </c>
    </row>
    <row r="252" spans="3:6" ht="12" customHeight="1">
      <c r="C252" s="12" t="s">
        <v>107</v>
      </c>
      <c r="D252" s="42">
        <v>2</v>
      </c>
      <c r="E252" s="42">
        <v>3</v>
      </c>
      <c r="F252" s="42">
        <v>5</v>
      </c>
    </row>
    <row r="253" spans="3:10" ht="12" customHeight="1">
      <c r="C253" s="12" t="s">
        <v>108</v>
      </c>
      <c r="D253" s="42">
        <v>0</v>
      </c>
      <c r="E253" s="42">
        <v>1</v>
      </c>
      <c r="F253" s="42">
        <v>1</v>
      </c>
      <c r="H253" s="41"/>
      <c r="I253" s="41"/>
      <c r="J253" s="41"/>
    </row>
    <row r="254" spans="3:10" ht="12" customHeight="1">
      <c r="C254" s="12" t="s">
        <v>119</v>
      </c>
      <c r="D254" s="42">
        <v>0</v>
      </c>
      <c r="E254" s="42">
        <v>1</v>
      </c>
      <c r="F254" s="42">
        <v>1</v>
      </c>
      <c r="H254" s="41"/>
      <c r="I254" s="41"/>
      <c r="J254" s="41"/>
    </row>
    <row r="255" spans="2:10" ht="12" customHeight="1">
      <c r="B255" s="12" t="s">
        <v>0</v>
      </c>
      <c r="D255" s="12">
        <f>SUM(D256)</f>
        <v>1</v>
      </c>
      <c r="E255" s="12">
        <f>SUM(E256)</f>
        <v>0</v>
      </c>
      <c r="F255" s="12">
        <f>SUM(F256)</f>
        <v>1</v>
      </c>
      <c r="H255" s="41"/>
      <c r="I255" s="41"/>
      <c r="J255" s="41"/>
    </row>
    <row r="256" spans="3:7" ht="12" customHeight="1">
      <c r="C256" s="12" t="s">
        <v>23</v>
      </c>
      <c r="D256" s="42">
        <v>1</v>
      </c>
      <c r="E256" s="42">
        <v>0</v>
      </c>
      <c r="F256" s="42">
        <v>1</v>
      </c>
      <c r="G256" s="41">
        <v>2</v>
      </c>
    </row>
    <row r="257" ht="12" customHeight="1">
      <c r="A257" s="13"/>
    </row>
    <row r="258" spans="1:6" ht="12" customHeight="1">
      <c r="A258" s="12" t="s">
        <v>160</v>
      </c>
      <c r="D258" s="12">
        <f>SUM(D259,D269)</f>
        <v>44</v>
      </c>
      <c r="E258" s="12">
        <f>SUM(E259,E269)</f>
        <v>13</v>
      </c>
      <c r="F258" s="12">
        <f>SUM(F259,F269)</f>
        <v>57</v>
      </c>
    </row>
    <row r="259" spans="2:6" ht="12" customHeight="1">
      <c r="B259" s="12" t="s">
        <v>5</v>
      </c>
      <c r="D259" s="12">
        <f>SUM(D260:D268)</f>
        <v>20</v>
      </c>
      <c r="E259" s="12">
        <f>SUM(E260:E268)</f>
        <v>10</v>
      </c>
      <c r="F259" s="12">
        <f>SUM(F260:F268)</f>
        <v>30</v>
      </c>
    </row>
    <row r="260" spans="3:6" ht="12" customHeight="1">
      <c r="C260" s="41" t="s">
        <v>142</v>
      </c>
      <c r="D260" s="42">
        <v>1</v>
      </c>
      <c r="E260" s="42">
        <v>0</v>
      </c>
      <c r="F260" s="42">
        <v>1</v>
      </c>
    </row>
    <row r="261" spans="3:6" ht="12" customHeight="1">
      <c r="C261" s="41" t="s">
        <v>143</v>
      </c>
      <c r="D261" s="42">
        <v>4</v>
      </c>
      <c r="E261" s="42">
        <v>2</v>
      </c>
      <c r="F261" s="42">
        <v>6</v>
      </c>
    </row>
    <row r="262" spans="3:6" ht="12" customHeight="1">
      <c r="C262" s="41" t="s">
        <v>97</v>
      </c>
      <c r="D262" s="42">
        <v>3</v>
      </c>
      <c r="E262" s="42">
        <v>1</v>
      </c>
      <c r="F262" s="42">
        <v>4</v>
      </c>
    </row>
    <row r="263" spans="3:6" ht="12" customHeight="1">
      <c r="C263" s="41" t="s">
        <v>144</v>
      </c>
      <c r="D263" s="42">
        <v>3</v>
      </c>
      <c r="E263" s="42">
        <v>2</v>
      </c>
      <c r="F263" s="42">
        <v>5</v>
      </c>
    </row>
    <row r="264" spans="3:9" ht="12" customHeight="1">
      <c r="C264" s="41" t="s">
        <v>145</v>
      </c>
      <c r="D264" s="42">
        <v>1</v>
      </c>
      <c r="E264" s="42">
        <v>0</v>
      </c>
      <c r="F264" s="42">
        <v>1</v>
      </c>
      <c r="H264" s="40"/>
      <c r="I264" s="40"/>
    </row>
    <row r="265" spans="3:10" ht="12" customHeight="1">
      <c r="C265" s="41" t="s">
        <v>98</v>
      </c>
      <c r="D265" s="42">
        <v>0</v>
      </c>
      <c r="E265" s="42">
        <v>2</v>
      </c>
      <c r="F265" s="42">
        <v>2</v>
      </c>
      <c r="H265" s="41"/>
      <c r="I265" s="41"/>
      <c r="J265" s="41"/>
    </row>
    <row r="266" spans="3:6" ht="12" customHeight="1">
      <c r="C266" s="41" t="s">
        <v>146</v>
      </c>
      <c r="D266" s="42">
        <v>5</v>
      </c>
      <c r="E266" s="42">
        <v>0</v>
      </c>
      <c r="F266" s="42">
        <v>5</v>
      </c>
    </row>
    <row r="267" spans="3:6" ht="12" customHeight="1">
      <c r="C267" s="41" t="s">
        <v>147</v>
      </c>
      <c r="D267" s="42">
        <v>1</v>
      </c>
      <c r="E267" s="42">
        <v>1</v>
      </c>
      <c r="F267" s="42">
        <v>2</v>
      </c>
    </row>
    <row r="268" spans="3:6" ht="12" customHeight="1">
      <c r="C268" s="41" t="s">
        <v>149</v>
      </c>
      <c r="D268" s="42">
        <v>2</v>
      </c>
      <c r="E268" s="42">
        <v>2</v>
      </c>
      <c r="F268" s="42">
        <v>4</v>
      </c>
    </row>
    <row r="269" spans="2:6" ht="12" customHeight="1">
      <c r="B269" s="12" t="s">
        <v>0</v>
      </c>
      <c r="D269" s="12">
        <f>SUM(D270:D274)</f>
        <v>24</v>
      </c>
      <c r="E269" s="12">
        <f>SUM(E270:E274)</f>
        <v>3</v>
      </c>
      <c r="F269" s="12">
        <f>SUM(F270:F274)</f>
        <v>27</v>
      </c>
    </row>
    <row r="270" spans="3:10" ht="12" customHeight="1">
      <c r="C270" s="41" t="s">
        <v>142</v>
      </c>
      <c r="D270" s="42">
        <v>2</v>
      </c>
      <c r="E270" s="42">
        <v>1</v>
      </c>
      <c r="F270" s="42">
        <v>3</v>
      </c>
      <c r="H270" s="41"/>
      <c r="I270" s="41"/>
      <c r="J270" s="41"/>
    </row>
    <row r="271" spans="3:10" ht="12" customHeight="1">
      <c r="C271" s="41" t="s">
        <v>97</v>
      </c>
      <c r="D271" s="42">
        <v>12</v>
      </c>
      <c r="E271" s="42">
        <v>1</v>
      </c>
      <c r="F271" s="42">
        <v>13</v>
      </c>
      <c r="H271" s="41"/>
      <c r="I271" s="41"/>
      <c r="J271" s="41"/>
    </row>
    <row r="272" spans="3:10" ht="12" customHeight="1">
      <c r="C272" s="41" t="s">
        <v>144</v>
      </c>
      <c r="D272" s="42">
        <v>1</v>
      </c>
      <c r="E272" s="42">
        <v>0</v>
      </c>
      <c r="F272" s="42">
        <v>1</v>
      </c>
      <c r="H272" s="41"/>
      <c r="I272" s="41"/>
      <c r="J272" s="41"/>
    </row>
    <row r="273" spans="3:10" ht="12" customHeight="1">
      <c r="C273" s="41" t="s">
        <v>150</v>
      </c>
      <c r="D273" s="42">
        <v>6</v>
      </c>
      <c r="E273" s="42">
        <v>1</v>
      </c>
      <c r="F273" s="42">
        <v>7</v>
      </c>
      <c r="H273" s="41"/>
      <c r="I273" s="41"/>
      <c r="J273" s="41"/>
    </row>
    <row r="274" spans="3:6" ht="12" customHeight="1">
      <c r="C274" s="41" t="s">
        <v>148</v>
      </c>
      <c r="D274" s="42">
        <v>3</v>
      </c>
      <c r="E274" s="42">
        <v>0</v>
      </c>
      <c r="F274" s="42">
        <v>3</v>
      </c>
    </row>
    <row r="275" spans="4:10" ht="12" customHeight="1">
      <c r="D275" s="40"/>
      <c r="E275" s="40"/>
      <c r="F275" s="40"/>
      <c r="H275" s="41"/>
      <c r="I275" s="41"/>
      <c r="J275" s="41"/>
    </row>
    <row r="276" spans="4:10" ht="12" customHeight="1">
      <c r="D276" s="40"/>
      <c r="E276" s="40"/>
      <c r="F276" s="40"/>
      <c r="H276" s="41"/>
      <c r="I276" s="41"/>
      <c r="J276" s="41"/>
    </row>
    <row r="277" spans="4:10" ht="12" customHeight="1">
      <c r="D277" s="40"/>
      <c r="E277" s="40"/>
      <c r="F277" s="40"/>
      <c r="H277" s="41"/>
      <c r="I277" s="41"/>
      <c r="J277" s="41"/>
    </row>
    <row r="278" spans="4:10" ht="12" customHeight="1">
      <c r="D278" s="40"/>
      <c r="E278" s="40"/>
      <c r="F278" s="40"/>
      <c r="H278" s="41"/>
      <c r="I278" s="41"/>
      <c r="J278" s="41"/>
    </row>
    <row r="279" spans="4:10" ht="12" customHeight="1">
      <c r="D279" s="40"/>
      <c r="E279" s="40"/>
      <c r="F279" s="40"/>
      <c r="H279" s="41"/>
      <c r="I279" s="41"/>
      <c r="J279" s="41"/>
    </row>
    <row r="280" spans="4:10" ht="12" customHeight="1">
      <c r="D280" s="40"/>
      <c r="E280" s="40"/>
      <c r="F280" s="40"/>
      <c r="H280" s="41"/>
      <c r="I280" s="41"/>
      <c r="J280" s="41"/>
    </row>
    <row r="281" spans="4:10" ht="12" customHeight="1">
      <c r="D281" s="40"/>
      <c r="E281" s="40"/>
      <c r="F281" s="40"/>
      <c r="H281" s="41"/>
      <c r="I281" s="41"/>
      <c r="J281" s="41"/>
    </row>
    <row r="282" spans="1:10" ht="12" customHeight="1">
      <c r="A282" s="12" t="s">
        <v>130</v>
      </c>
      <c r="D282" s="12">
        <f>SUM(D283,D293)</f>
        <v>61</v>
      </c>
      <c r="E282" s="12">
        <f>SUM(E283,E293)</f>
        <v>72</v>
      </c>
      <c r="F282" s="12">
        <f>SUM(F283,F293)</f>
        <v>133</v>
      </c>
      <c r="H282" s="41"/>
      <c r="I282" s="41"/>
      <c r="J282" s="41"/>
    </row>
    <row r="283" spans="2:10" ht="12" customHeight="1">
      <c r="B283" s="12" t="s">
        <v>5</v>
      </c>
      <c r="D283" s="12">
        <f>SUM(D284:D292)</f>
        <v>39</v>
      </c>
      <c r="E283" s="12">
        <f>SUM(E284:E292)</f>
        <v>51</v>
      </c>
      <c r="F283" s="12">
        <f>SUM(F284:F292)</f>
        <v>90</v>
      </c>
      <c r="H283" s="41"/>
      <c r="I283" s="41"/>
      <c r="J283" s="41"/>
    </row>
    <row r="284" spans="3:10" ht="12" customHeight="1">
      <c r="C284" s="41" t="s">
        <v>126</v>
      </c>
      <c r="D284" s="41">
        <v>14</v>
      </c>
      <c r="E284" s="41">
        <v>8</v>
      </c>
      <c r="F284" s="41">
        <v>22</v>
      </c>
      <c r="H284" s="41"/>
      <c r="I284" s="41"/>
      <c r="J284" s="41"/>
    </row>
    <row r="285" spans="3:10" ht="12" customHeight="1">
      <c r="C285" s="42" t="s">
        <v>175</v>
      </c>
      <c r="D285" s="41">
        <v>2</v>
      </c>
      <c r="E285" s="41">
        <v>0</v>
      </c>
      <c r="F285" s="41">
        <v>2</v>
      </c>
      <c r="H285" s="41"/>
      <c r="I285" s="41"/>
      <c r="J285" s="41"/>
    </row>
    <row r="286" spans="3:10" ht="12" customHeight="1">
      <c r="C286" s="41" t="s">
        <v>151</v>
      </c>
      <c r="D286" s="41">
        <v>3</v>
      </c>
      <c r="E286" s="41">
        <v>2</v>
      </c>
      <c r="F286" s="41">
        <v>5</v>
      </c>
      <c r="H286" s="41"/>
      <c r="I286" s="41"/>
      <c r="J286" s="41"/>
    </row>
    <row r="287" spans="3:6" ht="12" customHeight="1">
      <c r="C287" s="41" t="s">
        <v>127</v>
      </c>
      <c r="D287" s="41">
        <v>3</v>
      </c>
      <c r="E287" s="41">
        <v>6</v>
      </c>
      <c r="F287" s="41">
        <v>9</v>
      </c>
    </row>
    <row r="288" spans="3:6" ht="12" customHeight="1">
      <c r="C288" s="41" t="s">
        <v>129</v>
      </c>
      <c r="D288" s="41">
        <v>1</v>
      </c>
      <c r="E288" s="41">
        <v>0</v>
      </c>
      <c r="F288" s="41">
        <v>1</v>
      </c>
    </row>
    <row r="289" spans="3:6" ht="12" customHeight="1">
      <c r="C289" s="41" t="s">
        <v>76</v>
      </c>
      <c r="D289" s="41">
        <v>3</v>
      </c>
      <c r="E289" s="41">
        <v>14</v>
      </c>
      <c r="F289" s="41">
        <v>17</v>
      </c>
    </row>
    <row r="290" spans="3:6" ht="12" customHeight="1">
      <c r="C290" s="41" t="s">
        <v>97</v>
      </c>
      <c r="D290" s="42">
        <v>7</v>
      </c>
      <c r="E290" s="42">
        <v>11</v>
      </c>
      <c r="F290" s="42">
        <v>18</v>
      </c>
    </row>
    <row r="291" spans="3:6" ht="12" customHeight="1">
      <c r="C291" s="41" t="s">
        <v>118</v>
      </c>
      <c r="D291" s="41">
        <v>1</v>
      </c>
      <c r="E291" s="41">
        <v>6</v>
      </c>
      <c r="F291" s="41">
        <v>7</v>
      </c>
    </row>
    <row r="292" spans="3:6" ht="12" customHeight="1">
      <c r="C292" s="41" t="s">
        <v>176</v>
      </c>
      <c r="D292" s="41">
        <v>5</v>
      </c>
      <c r="E292" s="41">
        <v>4</v>
      </c>
      <c r="F292" s="41">
        <v>9</v>
      </c>
    </row>
    <row r="293" spans="2:6" ht="12" customHeight="1">
      <c r="B293" s="12" t="s">
        <v>0</v>
      </c>
      <c r="D293" s="12">
        <f>SUM(D294:D300)</f>
        <v>22</v>
      </c>
      <c r="E293" s="12">
        <f>SUM(E294:E300)</f>
        <v>21</v>
      </c>
      <c r="F293" s="12">
        <f>SUM(F294:F300)</f>
        <v>43</v>
      </c>
    </row>
    <row r="294" spans="3:6" ht="12" customHeight="1">
      <c r="C294" s="41" t="s">
        <v>175</v>
      </c>
      <c r="D294" s="41">
        <v>1</v>
      </c>
      <c r="E294" s="41">
        <v>0</v>
      </c>
      <c r="F294" s="41">
        <v>1</v>
      </c>
    </row>
    <row r="295" spans="3:6" ht="12" customHeight="1">
      <c r="C295" s="41" t="s">
        <v>151</v>
      </c>
      <c r="D295" s="41">
        <v>1</v>
      </c>
      <c r="E295" s="41">
        <v>0</v>
      </c>
      <c r="F295" s="41">
        <v>1</v>
      </c>
    </row>
    <row r="296" spans="3:6" ht="12" customHeight="1">
      <c r="C296" s="41" t="s">
        <v>127</v>
      </c>
      <c r="D296" s="41">
        <v>2</v>
      </c>
      <c r="E296" s="41">
        <v>4</v>
      </c>
      <c r="F296" s="41">
        <v>6</v>
      </c>
    </row>
    <row r="297" spans="3:6" ht="12" customHeight="1">
      <c r="C297" s="41" t="s">
        <v>60</v>
      </c>
      <c r="D297" s="41">
        <v>7</v>
      </c>
      <c r="E297" s="41">
        <v>13</v>
      </c>
      <c r="F297" s="41">
        <v>20</v>
      </c>
    </row>
    <row r="298" spans="3:6" ht="12" customHeight="1">
      <c r="C298" s="41" t="s">
        <v>76</v>
      </c>
      <c r="D298" s="41">
        <v>8</v>
      </c>
      <c r="E298" s="41">
        <v>3</v>
      </c>
      <c r="F298" s="41">
        <v>11</v>
      </c>
    </row>
    <row r="299" spans="3:6" ht="12" customHeight="1">
      <c r="C299" s="41" t="s">
        <v>97</v>
      </c>
      <c r="D299" s="12">
        <v>2</v>
      </c>
      <c r="E299" s="12">
        <v>1</v>
      </c>
      <c r="F299" s="12">
        <v>3</v>
      </c>
    </row>
    <row r="300" spans="3:6" ht="12" customHeight="1">
      <c r="C300" s="42" t="s">
        <v>118</v>
      </c>
      <c r="D300" s="12">
        <v>1</v>
      </c>
      <c r="E300" s="12">
        <v>0</v>
      </c>
      <c r="F300" s="12">
        <v>1</v>
      </c>
    </row>
    <row r="301" spans="1:7" ht="12" customHeight="1">
      <c r="A301" s="14"/>
      <c r="B301" s="14"/>
      <c r="C301" s="14"/>
      <c r="D301" s="14"/>
      <c r="E301" s="14"/>
      <c r="F301" s="14"/>
      <c r="G301" s="15"/>
    </row>
    <row r="302" ht="12" customHeight="1">
      <c r="A302" s="13"/>
    </row>
    <row r="303" spans="1:6" ht="12" customHeight="1">
      <c r="A303" s="12" t="s">
        <v>5</v>
      </c>
      <c r="D303" s="5">
        <f>SUM(D10,D19,D23,D55,D72,D85,D91,D100,D131,D137,D154,D162,D169,D181,D207,D212,D219,D238,D251,D259,D283)</f>
        <v>611</v>
      </c>
      <c r="E303" s="5">
        <f>SUM(E10,E19,E23,E55,E72,E85,E91,E100,E131,E137,E154,E162,E169,E181,E207,E212,E219,E238,E251,E259,E283)</f>
        <v>523</v>
      </c>
      <c r="F303" s="5">
        <f>SUM(F10,F19,F23,F55,F72,F85,F91,F100,F131,F137,F154,F162,F169,F181,F207,F212,F219,F238,F251,F259,F283)</f>
        <v>1134</v>
      </c>
    </row>
    <row r="304" spans="1:6" ht="12" customHeight="1">
      <c r="A304" s="12" t="s">
        <v>0</v>
      </c>
      <c r="D304" s="5">
        <f>SUM(D14,D37,D64,D80,D87,D93,D117,D133,D148,D158,D165,D177,D202,D247,D255,D269,D293)</f>
        <v>247</v>
      </c>
      <c r="E304" s="5">
        <f>SUM(E14,E37,E64,E80,E87,E93,E117,E133,E148,E158,E165,E177,E202,E247,E255,E269,E293)</f>
        <v>149</v>
      </c>
      <c r="F304" s="5">
        <f>SUM(F14,F37,F64,F80,F87,F93,F117,F133,F148,F158,F165,F177,F202,F247,F255,F269,F293)</f>
        <v>396</v>
      </c>
    </row>
    <row r="305" spans="1:7" ht="12" customHeight="1">
      <c r="A305" s="14"/>
      <c r="B305" s="14"/>
      <c r="C305" s="14"/>
      <c r="D305" s="14"/>
      <c r="E305" s="14"/>
      <c r="F305" s="14"/>
      <c r="G305" s="15"/>
    </row>
    <row r="306" spans="1:3" ht="9" customHeight="1">
      <c r="A306" s="23"/>
      <c r="B306" s="23"/>
      <c r="C306" s="23"/>
    </row>
    <row r="307" spans="1:6" ht="12" customHeight="1">
      <c r="A307" s="12" t="s">
        <v>10</v>
      </c>
      <c r="D307" s="12">
        <f>SUM(D303:D304)</f>
        <v>858</v>
      </c>
      <c r="E307" s="12">
        <f>SUM(E303:E304)</f>
        <v>672</v>
      </c>
      <c r="F307" s="5">
        <f>SUM(F303:F304)</f>
        <v>1530</v>
      </c>
    </row>
    <row r="308" spans="1:7" ht="9" customHeight="1">
      <c r="A308" s="14"/>
      <c r="B308" s="14"/>
      <c r="C308" s="14"/>
      <c r="D308" s="14"/>
      <c r="E308" s="14"/>
      <c r="F308" s="14"/>
      <c r="G308" s="15"/>
    </row>
    <row r="309" ht="12" customHeight="1">
      <c r="A309" s="13"/>
    </row>
    <row r="310" spans="1:3" ht="12" customHeight="1">
      <c r="A310" s="1" t="s">
        <v>11</v>
      </c>
      <c r="B310" s="1"/>
      <c r="C310" s="1"/>
    </row>
    <row r="311" spans="2:3" ht="11.25" customHeight="1">
      <c r="B311" s="1"/>
      <c r="C311" s="1"/>
    </row>
    <row r="312" ht="13.5" customHeight="1"/>
    <row r="313" ht="13.5" customHeight="1">
      <c r="A313" s="13"/>
    </row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</sheetData>
  <mergeCells count="1">
    <mergeCell ref="A1:F1"/>
  </mergeCells>
  <printOptions horizontalCentered="1"/>
  <pageMargins left="0.3937007874015748" right="0.3937007874015748" top="0.31496062992125984" bottom="1" header="0.3937007874015748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75" zoomScaleNormal="75" workbookViewId="0" topLeftCell="A57">
      <selection activeCell="B21" sqref="B21"/>
    </sheetView>
  </sheetViews>
  <sheetFormatPr defaultColWidth="11.421875" defaultRowHeight="12.75"/>
  <cols>
    <col min="1" max="1" width="1.7109375" style="12" customWidth="1"/>
    <col min="2" max="2" width="56.421875" style="12" customWidth="1"/>
    <col min="3" max="5" width="9.00390625" style="12" customWidth="1"/>
    <col min="6" max="6" width="0.85546875" style="13" customWidth="1"/>
    <col min="7" max="16384" width="11.421875" style="13" customWidth="1"/>
  </cols>
  <sheetData>
    <row r="1" spans="1:5" ht="12.75">
      <c r="A1" s="54" t="s">
        <v>204</v>
      </c>
      <c r="B1" s="54"/>
      <c r="C1" s="54"/>
      <c r="D1" s="54"/>
      <c r="E1" s="54"/>
    </row>
    <row r="2" spans="1:6" s="5" customFormat="1" ht="12" customHeight="1">
      <c r="A2" s="3" t="s">
        <v>123</v>
      </c>
      <c r="B2" s="3"/>
      <c r="C2" s="3"/>
      <c r="D2" s="3"/>
      <c r="E2" s="3"/>
      <c r="F2" s="4"/>
    </row>
    <row r="3" spans="1:6" s="5" customFormat="1" ht="12" customHeight="1">
      <c r="A3" s="6">
        <v>2001</v>
      </c>
      <c r="B3" s="3"/>
      <c r="C3" s="3"/>
      <c r="D3" s="3"/>
      <c r="E3" s="3"/>
      <c r="F3" s="4"/>
    </row>
    <row r="4" s="5" customFormat="1" ht="12" customHeight="1"/>
    <row r="5" spans="1:6" s="5" customFormat="1" ht="9" customHeight="1">
      <c r="A5" s="7"/>
      <c r="B5" s="7"/>
      <c r="C5" s="7"/>
      <c r="D5" s="7"/>
      <c r="E5" s="7"/>
      <c r="F5" s="7"/>
    </row>
    <row r="6" spans="2:6" s="5" customFormat="1" ht="9.75" customHeight="1">
      <c r="B6" s="39" t="s">
        <v>128</v>
      </c>
      <c r="C6" s="46" t="s">
        <v>99</v>
      </c>
      <c r="D6" s="46" t="s">
        <v>100</v>
      </c>
      <c r="E6" s="8" t="s">
        <v>3</v>
      </c>
      <c r="F6" s="9"/>
    </row>
    <row r="7" spans="1:6" s="5" customFormat="1" ht="9" customHeight="1">
      <c r="A7" s="10"/>
      <c r="B7" s="10"/>
      <c r="C7" s="44"/>
      <c r="D7" s="44"/>
      <c r="E7" s="44"/>
      <c r="F7" s="10"/>
    </row>
    <row r="8" spans="1:6" s="5" customFormat="1" ht="11.25" customHeight="1">
      <c r="A8" s="11"/>
      <c r="B8" s="11"/>
      <c r="C8" s="43"/>
      <c r="D8" s="43"/>
      <c r="E8" s="43"/>
      <c r="F8" s="11"/>
    </row>
    <row r="9" spans="1:6" s="5" customFormat="1" ht="11.25" customHeight="1">
      <c r="A9" s="11" t="s">
        <v>18</v>
      </c>
      <c r="B9" s="11"/>
      <c r="C9" s="43">
        <f>SUM(C10)</f>
        <v>0</v>
      </c>
      <c r="D9" s="43">
        <f>SUM(D10)</f>
        <v>2</v>
      </c>
      <c r="E9" s="43">
        <f>SUM(E10)</f>
        <v>2</v>
      </c>
      <c r="F9" s="11"/>
    </row>
    <row r="10" spans="1:6" s="5" customFormat="1" ht="11.25" customHeight="1">
      <c r="A10" s="11"/>
      <c r="B10" s="11" t="s">
        <v>180</v>
      </c>
      <c r="C10" s="43">
        <v>0</v>
      </c>
      <c r="D10" s="43">
        <v>2</v>
      </c>
      <c r="E10" s="43">
        <v>2</v>
      </c>
      <c r="F10" s="11"/>
    </row>
    <row r="11" spans="1:6" s="5" customFormat="1" ht="11.25" customHeight="1">
      <c r="A11" s="11"/>
      <c r="B11" s="11"/>
      <c r="C11" s="43"/>
      <c r="D11" s="43"/>
      <c r="E11" s="43"/>
      <c r="F11" s="11"/>
    </row>
    <row r="12" spans="1:5" ht="11.25" customHeight="1">
      <c r="A12" s="13" t="s">
        <v>34</v>
      </c>
      <c r="B12" s="13"/>
      <c r="C12" s="12">
        <f>SUM(C13:C17)</f>
        <v>8</v>
      </c>
      <c r="D12" s="12">
        <f>SUM(D13:D17)</f>
        <v>5</v>
      </c>
      <c r="E12" s="12">
        <f>SUM(E13:E17)</f>
        <v>13</v>
      </c>
    </row>
    <row r="13" spans="1:5" ht="11.25" customHeight="1">
      <c r="A13" s="13"/>
      <c r="B13" s="13" t="s">
        <v>139</v>
      </c>
      <c r="C13" s="12">
        <v>2</v>
      </c>
      <c r="D13" s="12">
        <v>0</v>
      </c>
      <c r="E13" s="12">
        <v>2</v>
      </c>
    </row>
    <row r="14" spans="1:5" ht="11.25" customHeight="1">
      <c r="A14" s="13"/>
      <c r="B14" s="12" t="s">
        <v>156</v>
      </c>
      <c r="C14" s="12">
        <v>0</v>
      </c>
      <c r="D14" s="12">
        <v>1</v>
      </c>
      <c r="E14" s="12">
        <v>1</v>
      </c>
    </row>
    <row r="15" spans="1:5" ht="11.25" customHeight="1">
      <c r="A15" s="13"/>
      <c r="B15" s="12" t="s">
        <v>161</v>
      </c>
      <c r="C15" s="12">
        <v>1</v>
      </c>
      <c r="D15" s="12">
        <v>0</v>
      </c>
      <c r="E15" s="12">
        <v>1</v>
      </c>
    </row>
    <row r="16" spans="1:5" ht="11.25" customHeight="1">
      <c r="A16" s="13"/>
      <c r="B16" s="12" t="s">
        <v>157</v>
      </c>
      <c r="C16" s="12">
        <v>3</v>
      </c>
      <c r="D16" s="12">
        <v>2</v>
      </c>
      <c r="E16" s="12">
        <v>5</v>
      </c>
    </row>
    <row r="17" spans="1:5" ht="11.25" customHeight="1">
      <c r="A17" s="13"/>
      <c r="B17" s="12" t="s">
        <v>162</v>
      </c>
      <c r="C17" s="12">
        <v>2</v>
      </c>
      <c r="D17" s="12">
        <v>2</v>
      </c>
      <c r="E17" s="12">
        <v>4</v>
      </c>
    </row>
    <row r="18" spans="1:5" ht="11.25" customHeight="1">
      <c r="A18" s="13"/>
      <c r="B18" s="13"/>
      <c r="C18" s="13"/>
      <c r="D18" s="13"/>
      <c r="E18" s="13"/>
    </row>
    <row r="19" spans="1:5" ht="11.25" customHeight="1">
      <c r="A19" s="12" t="s">
        <v>37</v>
      </c>
      <c r="C19" s="12">
        <f>SUM(C20:C22)</f>
        <v>2</v>
      </c>
      <c r="D19" s="12">
        <f>SUM(D20:D22)</f>
        <v>1</v>
      </c>
      <c r="E19" s="12">
        <f>SUM(E20:E22)</f>
        <v>3</v>
      </c>
    </row>
    <row r="20" spans="2:5" ht="11.25" customHeight="1">
      <c r="B20" s="12" t="s">
        <v>181</v>
      </c>
      <c r="C20" s="12">
        <v>0</v>
      </c>
      <c r="D20" s="12">
        <v>1</v>
      </c>
      <c r="E20" s="12">
        <v>1</v>
      </c>
    </row>
    <row r="21" spans="2:5" ht="11.25" customHeight="1">
      <c r="B21" s="12" t="s">
        <v>101</v>
      </c>
      <c r="C21" s="12">
        <v>1</v>
      </c>
      <c r="D21" s="12">
        <v>0</v>
      </c>
      <c r="E21" s="12">
        <v>1</v>
      </c>
    </row>
    <row r="22" spans="2:5" ht="11.25" customHeight="1">
      <c r="B22" s="12" t="s">
        <v>163</v>
      </c>
      <c r="C22" s="12">
        <v>1</v>
      </c>
      <c r="D22" s="12">
        <v>0</v>
      </c>
      <c r="E22" s="12">
        <v>1</v>
      </c>
    </row>
    <row r="23" spans="2:5" ht="11.25" customHeight="1">
      <c r="B23" s="13"/>
      <c r="C23" s="13"/>
      <c r="D23" s="13"/>
      <c r="E23" s="13"/>
    </row>
    <row r="24" spans="1:5" ht="11.25" customHeight="1">
      <c r="A24" s="12" t="s">
        <v>170</v>
      </c>
      <c r="B24" s="13"/>
      <c r="C24" s="12">
        <f>SUM(C25)</f>
        <v>4</v>
      </c>
      <c r="D24" s="12">
        <f>SUM(D25)</f>
        <v>21</v>
      </c>
      <c r="E24" s="12">
        <f>SUM(E25)</f>
        <v>25</v>
      </c>
    </row>
    <row r="25" spans="2:5" ht="11.25" customHeight="1">
      <c r="B25" s="12" t="s">
        <v>169</v>
      </c>
      <c r="C25" s="12">
        <v>4</v>
      </c>
      <c r="D25" s="12">
        <v>21</v>
      </c>
      <c r="E25" s="12">
        <v>25</v>
      </c>
    </row>
    <row r="26" spans="2:5" ht="11.25" customHeight="1">
      <c r="B26" s="13"/>
      <c r="C26" s="13"/>
      <c r="D26" s="13"/>
      <c r="E26" s="13"/>
    </row>
    <row r="27" spans="1:5" ht="11.25" customHeight="1">
      <c r="A27" s="12" t="s">
        <v>57</v>
      </c>
      <c r="B27" s="13"/>
      <c r="C27" s="13">
        <f>SUM(C28)</f>
        <v>1</v>
      </c>
      <c r="D27" s="13">
        <f>SUM(D28)</f>
        <v>0</v>
      </c>
      <c r="E27" s="13">
        <f>SUM(E28)</f>
        <v>1</v>
      </c>
    </row>
    <row r="28" spans="2:5" ht="11.25" customHeight="1">
      <c r="B28" s="13" t="s">
        <v>182</v>
      </c>
      <c r="C28" s="13">
        <v>1</v>
      </c>
      <c r="D28" s="13">
        <v>0</v>
      </c>
      <c r="E28" s="13">
        <v>1</v>
      </c>
    </row>
    <row r="29" spans="2:5" ht="11.25" customHeight="1">
      <c r="B29" s="13"/>
      <c r="C29" s="13"/>
      <c r="D29" s="13"/>
      <c r="E29" s="13"/>
    </row>
    <row r="30" spans="1:5" ht="11.25" customHeight="1">
      <c r="A30" s="12" t="s">
        <v>59</v>
      </c>
      <c r="C30" s="5">
        <f>SUM(C31:C31)</f>
        <v>1494</v>
      </c>
      <c r="D30" s="5">
        <f>SUM(D31:D31)</f>
        <v>1196</v>
      </c>
      <c r="E30" s="5">
        <f>SUM(E31:E31)</f>
        <v>2690</v>
      </c>
    </row>
    <row r="31" spans="1:5" ht="11.25" customHeight="1">
      <c r="A31" s="13"/>
      <c r="B31" s="12" t="s">
        <v>125</v>
      </c>
      <c r="C31" s="47">
        <v>1494</v>
      </c>
      <c r="D31" s="47">
        <v>1196</v>
      </c>
      <c r="E31" s="47">
        <v>2690</v>
      </c>
    </row>
    <row r="32" ht="11.25" customHeight="1">
      <c r="A32" s="13"/>
    </row>
    <row r="33" spans="1:5" ht="11.25" customHeight="1">
      <c r="A33" s="12" t="s">
        <v>63</v>
      </c>
      <c r="C33" s="12">
        <f>SUM(C34:C40)</f>
        <v>100</v>
      </c>
      <c r="D33" s="12">
        <f>SUM(D34:D40)</f>
        <v>19</v>
      </c>
      <c r="E33" s="12">
        <f>SUM(E34:E40)</f>
        <v>119</v>
      </c>
    </row>
    <row r="34" spans="2:6" ht="11.25" customHeight="1">
      <c r="B34" s="12" t="s">
        <v>199</v>
      </c>
      <c r="C34" s="12">
        <v>80</v>
      </c>
      <c r="D34" s="12">
        <v>10</v>
      </c>
      <c r="E34" s="12">
        <v>90</v>
      </c>
      <c r="F34" s="12"/>
    </row>
    <row r="35" spans="2:5" ht="11.25" customHeight="1">
      <c r="B35" s="12" t="s">
        <v>168</v>
      </c>
      <c r="C35" s="12">
        <v>3</v>
      </c>
      <c r="D35" s="12">
        <v>2</v>
      </c>
      <c r="E35" s="12">
        <v>5</v>
      </c>
    </row>
    <row r="36" spans="2:5" ht="11.25" customHeight="1">
      <c r="B36" s="12" t="s">
        <v>167</v>
      </c>
      <c r="C36" s="12">
        <v>6</v>
      </c>
      <c r="D36" s="12">
        <v>5</v>
      </c>
      <c r="E36" s="12">
        <v>11</v>
      </c>
    </row>
    <row r="37" spans="2:5" ht="11.25" customHeight="1">
      <c r="B37" s="12" t="s">
        <v>185</v>
      </c>
      <c r="C37" s="12">
        <v>0</v>
      </c>
      <c r="D37" s="12">
        <v>1</v>
      </c>
      <c r="E37" s="12">
        <v>1</v>
      </c>
    </row>
    <row r="38" spans="2:5" ht="11.25" customHeight="1">
      <c r="B38" s="12" t="s">
        <v>166</v>
      </c>
      <c r="C38" s="12">
        <v>1</v>
      </c>
      <c r="D38" s="12">
        <v>0</v>
      </c>
      <c r="E38" s="12">
        <v>1</v>
      </c>
    </row>
    <row r="39" spans="2:5" ht="11.25" customHeight="1">
      <c r="B39" s="12" t="s">
        <v>200</v>
      </c>
      <c r="C39" s="12">
        <v>8</v>
      </c>
      <c r="D39" s="12">
        <v>1</v>
      </c>
      <c r="E39" s="12">
        <v>9</v>
      </c>
    </row>
    <row r="40" spans="2:6" ht="11.25" customHeight="1">
      <c r="B40" s="12" t="s">
        <v>201</v>
      </c>
      <c r="C40" s="12">
        <v>2</v>
      </c>
      <c r="D40" s="12">
        <v>0</v>
      </c>
      <c r="E40" s="12">
        <v>2</v>
      </c>
      <c r="F40" s="12">
        <v>8</v>
      </c>
    </row>
    <row r="41" ht="11.25" customHeight="1">
      <c r="A41" s="45"/>
    </row>
    <row r="42" spans="1:5" ht="11.25" customHeight="1">
      <c r="A42" s="12" t="s">
        <v>66</v>
      </c>
      <c r="C42" s="12">
        <f>SUM(C43:C43)</f>
        <v>18</v>
      </c>
      <c r="D42" s="12">
        <f>SUM(D43:D43)</f>
        <v>23</v>
      </c>
      <c r="E42" s="12">
        <f>SUM(E43:E43)</f>
        <v>41</v>
      </c>
    </row>
    <row r="43" spans="2:5" ht="11.25" customHeight="1">
      <c r="B43" s="12" t="s">
        <v>67</v>
      </c>
      <c r="C43" s="12">
        <v>18</v>
      </c>
      <c r="D43" s="12">
        <v>23</v>
      </c>
      <c r="E43" s="12">
        <v>41</v>
      </c>
    </row>
    <row r="44" ht="11.25" customHeight="1"/>
    <row r="45" spans="1:5" ht="11.25" customHeight="1">
      <c r="A45" s="12" t="s">
        <v>68</v>
      </c>
      <c r="C45" s="12">
        <f>SUM(C46:C46)</f>
        <v>0</v>
      </c>
      <c r="D45" s="12">
        <f>SUM(D46:D46)</f>
        <v>1</v>
      </c>
      <c r="E45" s="12">
        <f>SUM(E46:E46)</f>
        <v>1</v>
      </c>
    </row>
    <row r="46" spans="2:5" ht="11.25" customHeight="1">
      <c r="B46" s="12" t="s">
        <v>102</v>
      </c>
      <c r="C46" s="12">
        <v>0</v>
      </c>
      <c r="D46" s="12">
        <v>1</v>
      </c>
      <c r="E46" s="12">
        <v>1</v>
      </c>
    </row>
    <row r="47" ht="11.25" customHeight="1"/>
    <row r="48" spans="1:5" ht="11.25" customHeight="1">
      <c r="A48" s="12" t="s">
        <v>74</v>
      </c>
      <c r="C48" s="12">
        <f>SUM(C49:C49)</f>
        <v>1</v>
      </c>
      <c r="D48" s="12">
        <f>SUM(D49:D49)</f>
        <v>1</v>
      </c>
      <c r="E48" s="12">
        <f>SUM(E49:E49)</f>
        <v>2</v>
      </c>
    </row>
    <row r="49" spans="1:5" ht="11.25" customHeight="1">
      <c r="A49" s="13"/>
      <c r="B49" s="12" t="s">
        <v>103</v>
      </c>
      <c r="C49" s="12">
        <v>1</v>
      </c>
      <c r="D49" s="12">
        <v>1</v>
      </c>
      <c r="E49" s="12">
        <v>2</v>
      </c>
    </row>
    <row r="50" ht="11.25" customHeight="1">
      <c r="A50" s="13"/>
    </row>
    <row r="51" ht="11.25" customHeight="1">
      <c r="A51" s="13"/>
    </row>
    <row r="52" ht="11.25" customHeight="1">
      <c r="A52" s="52" t="s">
        <v>203</v>
      </c>
    </row>
    <row r="53" ht="10.5" customHeight="1">
      <c r="A53" s="48" t="s">
        <v>202</v>
      </c>
    </row>
    <row r="54" ht="11.25" customHeight="1">
      <c r="C54" s="13"/>
    </row>
    <row r="55" spans="1:5" ht="11.25" customHeight="1">
      <c r="A55" s="12" t="s">
        <v>183</v>
      </c>
      <c r="C55" s="13">
        <f>SUM(C56)</f>
        <v>0</v>
      </c>
      <c r="D55" s="13">
        <f>SUM(D56)</f>
        <v>1</v>
      </c>
      <c r="E55" s="13">
        <f>SUM(E56)</f>
        <v>1</v>
      </c>
    </row>
    <row r="56" spans="2:5" ht="11.25" customHeight="1">
      <c r="B56" s="12" t="s">
        <v>184</v>
      </c>
      <c r="C56" s="13">
        <v>0</v>
      </c>
      <c r="D56" s="12">
        <v>1</v>
      </c>
      <c r="E56" s="12">
        <v>1</v>
      </c>
    </row>
    <row r="57" ht="11.25" customHeight="1">
      <c r="C57" s="13"/>
    </row>
    <row r="58" spans="1:5" ht="11.25" customHeight="1">
      <c r="A58" s="12" t="s">
        <v>173</v>
      </c>
      <c r="C58" s="12">
        <f>SUM(C59:C63)</f>
        <v>3</v>
      </c>
      <c r="D58" s="12">
        <f>SUM(D59:D63)</f>
        <v>3</v>
      </c>
      <c r="E58" s="12">
        <f>SUM(E59:E63)</f>
        <v>6</v>
      </c>
    </row>
    <row r="59" spans="2:5" ht="11.25" customHeight="1">
      <c r="B59" s="12" t="s">
        <v>171</v>
      </c>
      <c r="C59" s="12">
        <v>0</v>
      </c>
      <c r="D59" s="12">
        <v>1</v>
      </c>
      <c r="E59" s="12">
        <v>1</v>
      </c>
    </row>
    <row r="60" spans="2:5" ht="11.25" customHeight="1">
      <c r="B60" s="12" t="s">
        <v>104</v>
      </c>
      <c r="C60" s="12">
        <v>1</v>
      </c>
      <c r="D60" s="12">
        <v>0</v>
      </c>
      <c r="E60" s="12">
        <v>1</v>
      </c>
    </row>
    <row r="61" spans="2:5" ht="11.25" customHeight="1">
      <c r="B61" s="12" t="s">
        <v>186</v>
      </c>
      <c r="C61" s="12">
        <v>1</v>
      </c>
      <c r="D61" s="12">
        <v>1</v>
      </c>
      <c r="E61" s="12">
        <v>2</v>
      </c>
    </row>
    <row r="62" spans="2:5" ht="11.25" customHeight="1">
      <c r="B62" s="12" t="s">
        <v>120</v>
      </c>
      <c r="C62" s="12">
        <v>1</v>
      </c>
      <c r="D62" s="12">
        <v>0</v>
      </c>
      <c r="E62" s="12">
        <v>1</v>
      </c>
    </row>
    <row r="63" spans="2:5" ht="11.25" customHeight="1">
      <c r="B63" s="12" t="s">
        <v>172</v>
      </c>
      <c r="C63" s="12">
        <v>0</v>
      </c>
      <c r="D63" s="12">
        <v>1</v>
      </c>
      <c r="E63" s="12">
        <v>1</v>
      </c>
    </row>
    <row r="64" ht="11.25" customHeight="1"/>
    <row r="65" spans="1:5" ht="11.25" customHeight="1">
      <c r="A65" s="12" t="s">
        <v>85</v>
      </c>
      <c r="C65" s="12">
        <f>SUM(C66)</f>
        <v>3</v>
      </c>
      <c r="D65" s="12">
        <f>SUM(D66)</f>
        <v>2</v>
      </c>
      <c r="E65" s="12">
        <f>SUM(E66)</f>
        <v>5</v>
      </c>
    </row>
    <row r="66" spans="2:5" ht="11.25" customHeight="1">
      <c r="B66" s="12" t="s">
        <v>187</v>
      </c>
      <c r="C66" s="12">
        <v>3</v>
      </c>
      <c r="D66" s="12">
        <v>2</v>
      </c>
      <c r="E66" s="12">
        <v>5</v>
      </c>
    </row>
    <row r="67" ht="11.25" customHeight="1"/>
    <row r="68" spans="1:5" ht="11.25" customHeight="1">
      <c r="A68" s="12" t="s">
        <v>179</v>
      </c>
      <c r="C68" s="12">
        <f>SUM(C69)</f>
        <v>0</v>
      </c>
      <c r="D68" s="12">
        <f>SUM(D69)</f>
        <v>7</v>
      </c>
      <c r="E68" s="12">
        <f>SUM(E69)</f>
        <v>7</v>
      </c>
    </row>
    <row r="69" spans="2:5" ht="11.25" customHeight="1">
      <c r="B69" s="12" t="s">
        <v>174</v>
      </c>
      <c r="C69" s="12">
        <v>0</v>
      </c>
      <c r="D69" s="12">
        <v>7</v>
      </c>
      <c r="E69" s="12">
        <v>7</v>
      </c>
    </row>
    <row r="70" ht="11.25" customHeight="1"/>
    <row r="71" spans="1:5" ht="11.25" customHeight="1">
      <c r="A71" s="12" t="s">
        <v>105</v>
      </c>
      <c r="C71" s="12">
        <f>SUM(C72:C74)</f>
        <v>3</v>
      </c>
      <c r="D71" s="12">
        <f>SUM(D72:D74)</f>
        <v>11</v>
      </c>
      <c r="E71" s="12">
        <f>SUM(E72:E74)</f>
        <v>14</v>
      </c>
    </row>
    <row r="72" spans="2:5" ht="11.25" customHeight="1">
      <c r="B72" s="12" t="s">
        <v>164</v>
      </c>
      <c r="C72" s="12">
        <v>0</v>
      </c>
      <c r="D72" s="12">
        <v>3</v>
      </c>
      <c r="E72" s="12">
        <v>3</v>
      </c>
    </row>
    <row r="73" spans="2:5" ht="11.25" customHeight="1">
      <c r="B73" s="12" t="s">
        <v>178</v>
      </c>
      <c r="C73" s="12">
        <v>2</v>
      </c>
      <c r="D73" s="12">
        <v>7</v>
      </c>
      <c r="E73" s="12">
        <v>9</v>
      </c>
    </row>
    <row r="74" spans="2:5" ht="11.25" customHeight="1">
      <c r="B74" s="12" t="s">
        <v>165</v>
      </c>
      <c r="C74" s="12">
        <v>1</v>
      </c>
      <c r="D74" s="12">
        <v>1</v>
      </c>
      <c r="E74" s="12">
        <v>2</v>
      </c>
    </row>
    <row r="75" ht="11.25" customHeight="1">
      <c r="C75" s="13"/>
    </row>
    <row r="76" spans="1:5" ht="11.25" customHeight="1">
      <c r="A76" s="12" t="s">
        <v>160</v>
      </c>
      <c r="C76" s="13">
        <f>SUM(C77)</f>
        <v>1</v>
      </c>
      <c r="D76" s="13">
        <f>SUM(D77)</f>
        <v>1</v>
      </c>
      <c r="E76" s="13">
        <f>SUM(E77)</f>
        <v>2</v>
      </c>
    </row>
    <row r="77" spans="2:5" ht="11.25" customHeight="1">
      <c r="B77" s="12" t="s">
        <v>112</v>
      </c>
      <c r="C77" s="12">
        <v>1</v>
      </c>
      <c r="D77" s="12">
        <v>1</v>
      </c>
      <c r="E77" s="12">
        <v>2</v>
      </c>
    </row>
    <row r="78" spans="1:6" ht="11.25" customHeight="1">
      <c r="A78" s="14"/>
      <c r="B78" s="14"/>
      <c r="C78" s="14"/>
      <c r="D78" s="14"/>
      <c r="E78" s="14"/>
      <c r="F78" s="15"/>
    </row>
    <row r="79" ht="9" customHeight="1"/>
    <row r="80" spans="1:5" ht="12" customHeight="1">
      <c r="A80" s="12" t="s">
        <v>10</v>
      </c>
      <c r="C80" s="5">
        <f>SUM(C9:C77)/2</f>
        <v>1638</v>
      </c>
      <c r="D80" s="5">
        <f>SUM(D9:D77)/2</f>
        <v>1294</v>
      </c>
      <c r="E80" s="5">
        <f>SUM(E9:E77)/2</f>
        <v>2932</v>
      </c>
    </row>
    <row r="81" spans="1:6" ht="9" customHeight="1">
      <c r="A81" s="14"/>
      <c r="B81" s="14"/>
      <c r="C81" s="14"/>
      <c r="D81" s="14"/>
      <c r="E81" s="14"/>
      <c r="F81" s="15"/>
    </row>
    <row r="82" ht="11.25" customHeight="1"/>
    <row r="83" ht="11.25" customHeight="1">
      <c r="A83" s="1" t="s">
        <v>11</v>
      </c>
    </row>
    <row r="84" ht="11.2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mergeCells count="1">
    <mergeCell ref="A1:E1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2002-11-06T17:44:18Z</cp:lastPrinted>
  <dcterms:created xsi:type="dcterms:W3CDTF">1997-05-09T18:08:54Z</dcterms:created>
  <dcterms:modified xsi:type="dcterms:W3CDTF">2002-11-06T17:44:42Z</dcterms:modified>
  <cp:category/>
  <cp:version/>
  <cp:contentType/>
  <cp:contentStatus/>
</cp:coreProperties>
</file>