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08" windowWidth="9456" windowHeight="4560" activeTab="2"/>
  </bookViews>
  <sheets>
    <sheet name="resumen" sheetId="1" r:id="rId1"/>
    <sheet name="exagra" sheetId="2" r:id="rId2"/>
    <sheet name="diplo02" sheetId="3" r:id="rId3"/>
  </sheets>
  <externalReferences>
    <externalReference r:id="rId6"/>
  </externalReferences>
  <definedNames>
    <definedName name="_xlnm.Print_Area" localSheetId="0">'resumen'!$A$1:$K$44</definedName>
    <definedName name="DATABASE" localSheetId="2">'diplo02'!$A$16:$E$82</definedName>
    <definedName name="DATABASE" localSheetId="1">'exagra'!$A$7:$F$201</definedName>
    <definedName name="lllllll">#REF!</definedName>
    <definedName name="_xlnm.Print_Titles" localSheetId="2">'diplo02'!$1:$7</definedName>
    <definedName name="_xlnm.Print_Titles" localSheetId="1">'exagra'!$1:$7</definedName>
  </definedNames>
  <calcPr fullCalcOnLoad="1"/>
</workbook>
</file>

<file path=xl/sharedStrings.xml><?xml version="1.0" encoding="utf-8"?>
<sst xmlns="http://schemas.openxmlformats.org/spreadsheetml/2006/main" count="219" uniqueCount="202">
  <si>
    <t>Doctorado</t>
  </si>
  <si>
    <t>Hombres</t>
  </si>
  <si>
    <t>Mujeres</t>
  </si>
  <si>
    <t>Total</t>
  </si>
  <si>
    <t>Exámenes de Grado</t>
  </si>
  <si>
    <t>Maestría</t>
  </si>
  <si>
    <t>Diplomas de Especialización</t>
  </si>
  <si>
    <t>Exámenes Profesionales</t>
  </si>
  <si>
    <t>Licenciatura</t>
  </si>
  <si>
    <t>Técnico</t>
  </si>
  <si>
    <t>T O T A L</t>
  </si>
  <si>
    <t>FUENTE: Dirección General de Administración Escolar, UNAM.</t>
  </si>
  <si>
    <t>Facultad de Contaduría y Administración</t>
  </si>
  <si>
    <t>Facultad de Derecho</t>
  </si>
  <si>
    <t>Facultad de Medicina</t>
  </si>
  <si>
    <t>Facultad de Medicina Veterinaria y Zootecnia</t>
  </si>
  <si>
    <t>Facultad de Odontología</t>
  </si>
  <si>
    <t>Odontología</t>
  </si>
  <si>
    <t>Facultad de Química</t>
  </si>
  <si>
    <t>Escuela Nacional de Estudios Profesionales Aragón</t>
  </si>
  <si>
    <t xml:space="preserve">     Hombres</t>
  </si>
  <si>
    <t xml:space="preserve">     Mujeres</t>
  </si>
  <si>
    <t>Bioquímica Clínica</t>
  </si>
  <si>
    <t>Facultad de Estudios Superiores Zaragoza</t>
  </si>
  <si>
    <t>Estadística Aplicada</t>
  </si>
  <si>
    <t>EXÁMENES DE GRADO Y PROFESIONALES</t>
  </si>
  <si>
    <r>
      <t>a</t>
    </r>
    <r>
      <rPr>
        <sz val="8"/>
        <rFont val="Arial"/>
        <family val="2"/>
      </rPr>
      <t xml:space="preserve">  Clasificación según acuerdo de los Consejos Académicos de Área.</t>
    </r>
  </si>
  <si>
    <t>EXÁMENES DE GRADO</t>
  </si>
  <si>
    <t>DIPLOMAS DE ESPECIALIZACIÓN</t>
  </si>
  <si>
    <t>Especializaciones Médicas</t>
  </si>
  <si>
    <t>Plantel / Programa</t>
  </si>
  <si>
    <t>Ciencias de la Producción y de la Salud Animal</t>
  </si>
  <si>
    <t>Finanzas</t>
  </si>
  <si>
    <t>Unidad Académica de los Ciclos Profesional y de Posgrado del CCH</t>
  </si>
  <si>
    <t>Comercio Exterior</t>
  </si>
  <si>
    <t>Fiscal</t>
  </si>
  <si>
    <t>Medicina y Cirugía Veterinaria</t>
  </si>
  <si>
    <t>Endoperiodontología</t>
  </si>
  <si>
    <t>Estomatología para el Niño y el Adolescente</t>
  </si>
  <si>
    <t>Facultad de Estudios Superiores Iztacala</t>
  </si>
  <si>
    <t>Derecho Financiero</t>
  </si>
  <si>
    <t>Finanzas Públicas</t>
  </si>
  <si>
    <t>Derecho Constitucional y Administrativo</t>
  </si>
  <si>
    <t>Derecho Empresarial</t>
  </si>
  <si>
    <t>Enfermería</t>
  </si>
  <si>
    <t>Escuela Nacional de Enfermería y Obstetricia</t>
  </si>
  <si>
    <t>Odontopediatría</t>
  </si>
  <si>
    <t>Patología Bucal</t>
  </si>
  <si>
    <t>Prótesis Bucal Fija</t>
  </si>
  <si>
    <t>Prótesis Bucal Removible</t>
  </si>
  <si>
    <t>Escuela Nacional de Trabajo Social</t>
  </si>
  <si>
    <t>Trabajo Social en el Sector Salud</t>
  </si>
  <si>
    <t>Diagnóstico Veterinario</t>
  </si>
  <si>
    <t>Producción Animal (Bovinos)</t>
  </si>
  <si>
    <r>
      <t>Producción Animal (Bovinos)</t>
    </r>
    <r>
      <rPr>
        <vertAlign val="superscript"/>
        <sz val="10"/>
        <rFont val="Arial"/>
        <family val="2"/>
      </rPr>
      <t>a</t>
    </r>
  </si>
  <si>
    <t>Costos de la Construcción</t>
  </si>
  <si>
    <t>Geotecnia</t>
  </si>
  <si>
    <t>Instituciones Administrativas de Finanzas Públicas</t>
  </si>
  <si>
    <t>Escuela Nacional de Estudios Profesionales Acatlán</t>
  </si>
  <si>
    <t>Puentes</t>
  </si>
  <si>
    <t>Salud en el Trabajo y su Impacto Ambiental</t>
  </si>
  <si>
    <r>
      <t>a</t>
    </r>
    <r>
      <rPr>
        <sz val="8"/>
        <rFont val="Arial"/>
        <family val="2"/>
      </rPr>
      <t xml:space="preserve">  Sistema Universidad Abierta.</t>
    </r>
  </si>
  <si>
    <t>CIENCIAS FÍSICO MATEMÁTICAS E INGENIERÍAS</t>
  </si>
  <si>
    <t>Maestría y Doctorado en Ciencias (Astronomía)</t>
  </si>
  <si>
    <t>Maestría en Ciencias (Astronomía)</t>
  </si>
  <si>
    <t>Doctorado en Ciencias (Astronomía)</t>
  </si>
  <si>
    <t>Posgrado en Ciencias Físicas</t>
  </si>
  <si>
    <t>Maestría en Ciencias (Física)</t>
  </si>
  <si>
    <t>Doctorado en Ciencias (Física)</t>
  </si>
  <si>
    <t>Posgrado en Ciencias de la Tierra</t>
  </si>
  <si>
    <t>Maestría en Ciencias de la Tierra</t>
  </si>
  <si>
    <t>Doctorado en Ciencias de la Tierra</t>
  </si>
  <si>
    <t>Posgrado en Ciencia e Ingeniería de la Computación</t>
  </si>
  <si>
    <t>Posgrado en Ciencias e Ingeniería de Materiales</t>
  </si>
  <si>
    <t>Maestría y Doctorado en Ingeniería</t>
  </si>
  <si>
    <t>Maestría en Ingeniería</t>
  </si>
  <si>
    <t>Doctorado en Ingeniería</t>
  </si>
  <si>
    <t>Maestría y Doctorado en Ciencias Matemáticas</t>
  </si>
  <si>
    <t>Maestría en Ciencias Matemáticas</t>
  </si>
  <si>
    <t>Doctorado en Ciencias Matemáticas</t>
  </si>
  <si>
    <t>Maestría en Educación Matemática</t>
  </si>
  <si>
    <t>CIENCIAS BIOLÓGICAS Y DE LA SALUD</t>
  </si>
  <si>
    <t>Maestría y Doctorado en Ciencias Bioquímicas</t>
  </si>
  <si>
    <t>Maestría en Ciencias Bioquímicas</t>
  </si>
  <si>
    <t>Doctorado en Ciencias Bioquímicas</t>
  </si>
  <si>
    <t>Doctorado en Ciencias Biomédicas</t>
  </si>
  <si>
    <t>Maestría en Ciencias (Neurobiología)</t>
  </si>
  <si>
    <t>Maestría y Doctorado en Ciencias Químicas</t>
  </si>
  <si>
    <t>Maestría en Ciencias Químicas</t>
  </si>
  <si>
    <t>Doctorado en Ciencias Químicas</t>
  </si>
  <si>
    <t>Maestría y Doctorado en Ciencias Médicas</t>
  </si>
  <si>
    <t>Maestría en Ciencias de la Salud</t>
  </si>
  <si>
    <t>Maestría en Ciencias Médicas</t>
  </si>
  <si>
    <t>Maestría en Ciencias Odontológicas</t>
  </si>
  <si>
    <t>Doctorado en Ciencias de la Salud</t>
  </si>
  <si>
    <t>Doctorado en Ciencias Médicas</t>
  </si>
  <si>
    <t>Doctorado en Ciencias Odontológicas</t>
  </si>
  <si>
    <t>Maestría en Ciencias de la Producción y de la Salud Animal</t>
  </si>
  <si>
    <t>Doctorado en Ciencias de la Producción y de la Salud Animal</t>
  </si>
  <si>
    <t>Posgrado en Ciencias del Mar y Limnología</t>
  </si>
  <si>
    <t>Maestría en Ciencias del Mar y Limnología</t>
  </si>
  <si>
    <t>Doctorado en Ciencias del Mar y Limnología</t>
  </si>
  <si>
    <t>Posgrado en Ciencias Biológicas</t>
  </si>
  <si>
    <t>Maestría en Ciencias Biológicas</t>
  </si>
  <si>
    <t>Doctorado en Ciencias Biológicas</t>
  </si>
  <si>
    <t>CIENCIAS SOCIALES</t>
  </si>
  <si>
    <t>Posgrado en Antropología</t>
  </si>
  <si>
    <t>Maestría en Antropología</t>
  </si>
  <si>
    <t>Doctorado en Antropología</t>
  </si>
  <si>
    <t>Posgrado en Ciencias de la Administración</t>
  </si>
  <si>
    <t>Maestría en Administración</t>
  </si>
  <si>
    <t>Maestría en Finanzas</t>
  </si>
  <si>
    <t>Doctorado en Ciencias de la Administración</t>
  </si>
  <si>
    <t>Maestría y Doctorado en Psicología</t>
  </si>
  <si>
    <t>Maestría en Psicología</t>
  </si>
  <si>
    <t>Doctorado en Psicología</t>
  </si>
  <si>
    <t>Posgrado en Derecho</t>
  </si>
  <si>
    <t>Maestría en Derecho</t>
  </si>
  <si>
    <t>Maestría en Política Criminal</t>
  </si>
  <si>
    <t>Doctorado en Derecho</t>
  </si>
  <si>
    <t>Posgrado en Ciencias Políticas y Sociales</t>
  </si>
  <si>
    <t>Maestría en Comunicación</t>
  </si>
  <si>
    <t>Maestría en Estudios en Relaciones Internacionales</t>
  </si>
  <si>
    <t>Maestría en Estudios Políticos y Sociales</t>
  </si>
  <si>
    <t>Maestría en Gobierno y Asuntos Públicos</t>
  </si>
  <si>
    <t>Doctorado en Ciencias Políticas y Sociales</t>
  </si>
  <si>
    <t>Posgrado en Economía</t>
  </si>
  <si>
    <t>Maestría en Economía</t>
  </si>
  <si>
    <t>Doctorado en Economía</t>
  </si>
  <si>
    <t>Posgrado en Estudios Latinoamericanos</t>
  </si>
  <si>
    <t>Maestría en Estudios Latinoamericanos</t>
  </si>
  <si>
    <t>Doctorado en Estudios Latinoamericanos</t>
  </si>
  <si>
    <t>Posgrado en Geografía</t>
  </si>
  <si>
    <t>Maestría en Geografía</t>
  </si>
  <si>
    <t>Doctorado en Geografía</t>
  </si>
  <si>
    <t>HUMANIDADES Y ARTES</t>
  </si>
  <si>
    <t>Maestría y Doctorado en Filosofía de la Ciencia</t>
  </si>
  <si>
    <t>Maestría en Filosofía de la Ciencia</t>
  </si>
  <si>
    <t>Doctorado en Filosofía de la Ciencia</t>
  </si>
  <si>
    <t>Maestría y Doctorado en Estudios Mesoamericanos</t>
  </si>
  <si>
    <t>Maestría en Estudios Mesoamericanos</t>
  </si>
  <si>
    <t>Doctorado en Estudios Mesoamericanos</t>
  </si>
  <si>
    <t>Maestría y Doctorado en Bibliotecología y Estudios de la Información</t>
  </si>
  <si>
    <t>Maestría en Bibliotecología y Estudios de la Información</t>
  </si>
  <si>
    <t>Maestría y Doctorado en Historia del Arte</t>
  </si>
  <si>
    <t>Maestría en Historia del Arte</t>
  </si>
  <si>
    <t>Doctorado en Historia del Arte</t>
  </si>
  <si>
    <t>Maestría y Doctorado en Historia</t>
  </si>
  <si>
    <t>Maestría en Historia</t>
  </si>
  <si>
    <t>Doctorado en Historia</t>
  </si>
  <si>
    <t>Maestría y Doctorado en Lingüística</t>
  </si>
  <si>
    <t>Maestría en Lingüística Aplicada</t>
  </si>
  <si>
    <t>Maestría en Lingüística Hispánica</t>
  </si>
  <si>
    <t>Doctorado en Lingüística</t>
  </si>
  <si>
    <t>Maestría y Doctorado en Arquitectura</t>
  </si>
  <si>
    <t>Maestría en Arquitectura</t>
  </si>
  <si>
    <t>Doctorado en Arquitectura</t>
  </si>
  <si>
    <t>Maestría y Doctorado en Letras</t>
  </si>
  <si>
    <t>Maestría en Letras</t>
  </si>
  <si>
    <t>Doctorado en Letras</t>
  </si>
  <si>
    <t>Maestría y Doctorado en Filosofía</t>
  </si>
  <si>
    <t>Maestría en Filosofía</t>
  </si>
  <si>
    <t>Doctorado en Filosofía</t>
  </si>
  <si>
    <t>Maestría en Artes Visuales</t>
  </si>
  <si>
    <t>Maestría y Doctorado en Pedagogía</t>
  </si>
  <si>
    <t>Maestría en Pedagogía</t>
  </si>
  <si>
    <t>Doctorado en Pedagogía</t>
  </si>
  <si>
    <t>Maestría y Doctorado en Urbanismo</t>
  </si>
  <si>
    <t>Maestría en Urbanismo</t>
  </si>
  <si>
    <t>Doctorado en Urbanismo</t>
  </si>
  <si>
    <t>Maestría en Diseño Industrial</t>
  </si>
  <si>
    <t>Doctorado en Ciencias (Neurobiología</t>
  </si>
  <si>
    <t>Maestría en Ingeniería (Energía)</t>
  </si>
  <si>
    <t>Maestría en Ingeniería (Ingeniería  Civil)</t>
  </si>
  <si>
    <t>Maestría en Ingeniería (Ingeniería Ambiental)</t>
  </si>
  <si>
    <t>Maestría en Ingeniería (Ingeniería Eléctrica)</t>
  </si>
  <si>
    <t>Maestría en Ingeniería (Ingeniería Mecánica)</t>
  </si>
  <si>
    <t>Maestría en Ingeniería (Ingeniería Petrolera y  Gas Natural)</t>
  </si>
  <si>
    <t>Maestría en Ingeniería (Ingeniería Sistemas)</t>
  </si>
  <si>
    <t>Doctorado en Ingeniería (Ingeniería  Civil)</t>
  </si>
  <si>
    <t>Maestría y Doctorado en Ciencias de la Producción y de la Salud Animal</t>
  </si>
  <si>
    <t>Nivel / Programa</t>
  </si>
  <si>
    <t>Maestría en Ciencia e Ingeniería de la Computación</t>
  </si>
  <si>
    <t>Doctorado en Ciencia e Ingeniería de la Computación</t>
  </si>
  <si>
    <t>Maestría en Ciencia e Ingeniería de Materiales</t>
  </si>
  <si>
    <t>Doctorado en Ciencia e Ingeniería de Materiales</t>
  </si>
  <si>
    <t>Facultad de Arquitectura</t>
  </si>
  <si>
    <t>Vivienda</t>
  </si>
  <si>
    <t>Valuación Inmobiliaria</t>
  </si>
  <si>
    <t>Facultad de Ciencias</t>
  </si>
  <si>
    <t>Microscopía Electrónica Aplicada a las Ciencias Biológicas</t>
  </si>
  <si>
    <t>Alta Dirección</t>
  </si>
  <si>
    <t>Mercadotecnia</t>
  </si>
  <si>
    <t>Derecho Privado (Civil, Mercantil)</t>
  </si>
  <si>
    <t>Prótesis Máxilo-Facial</t>
  </si>
  <si>
    <t>Producción Animal</t>
  </si>
  <si>
    <t>Instituto de Investigaciones en Matemáticas Aplicadas y en Sistemas</t>
  </si>
  <si>
    <t>Control de Calidad</t>
  </si>
  <si>
    <t>Estructura Jurídico-Económica de la Inversión Extranjera</t>
  </si>
  <si>
    <t>Estomatología en Atención Primaria</t>
  </si>
  <si>
    <t>Maestría en Ciencias Biomédicas</t>
  </si>
  <si>
    <t>UNAM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</si>
</sst>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N$&quot;* #,##0_);_(&quot;N$&quot;* \(#,##0\);_(&quot;N$&quot;* &quot;-&quot;_);_(@_)"/>
    <numFmt numFmtId="165" formatCode="_(* #,##0_);_(* \(#,##0\);_(* &quot;-&quot;_);_(@_)"/>
    <numFmt numFmtId="166" formatCode="_(&quot;N$&quot;* #,##0.00_);_(&quot;N$&quot;* \(#,##0.00\);_(&quot;N$&quot;* &quot;-&quot;??_);_(@_)"/>
    <numFmt numFmtId="167" formatCode="_(* #,##0.00_);_(* \(#,##0.00\);_(* &quot;-&quot;??_);_(@_)"/>
    <numFmt numFmtId="168" formatCode="0.0%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1" fillId="0" borderId="0" xfId="0" applyNumberFormat="1" applyFont="1" applyAlignment="1">
      <alignment horizontal="centerContinuous"/>
    </xf>
    <xf numFmtId="3" fontId="0" fillId="0" borderId="1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Continuous"/>
    </xf>
    <xf numFmtId="3" fontId="0" fillId="0" borderId="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1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4" fillId="0" borderId="0" xfId="0" applyFont="1" applyAlignment="1" quotePrefix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1" fillId="0" borderId="0" xfId="19" applyNumberFormat="1" applyFont="1" applyAlignment="1">
      <alignment horizontal="centerContinuous"/>
      <protection/>
    </xf>
    <xf numFmtId="0" fontId="0" fillId="0" borderId="0" xfId="19" applyFont="1" applyAlignment="1">
      <alignment horizontal="centerContinuous"/>
      <protection/>
    </xf>
    <xf numFmtId="0" fontId="0" fillId="0" borderId="0" xfId="19" applyFont="1">
      <alignment/>
      <protection/>
    </xf>
    <xf numFmtId="1" fontId="1" fillId="0" borderId="0" xfId="19" applyNumberFormat="1" applyFont="1" applyAlignment="1">
      <alignment horizontal="centerContinuous"/>
      <protection/>
    </xf>
    <xf numFmtId="3" fontId="0" fillId="0" borderId="0" xfId="19" applyNumberFormat="1" applyFont="1">
      <alignment/>
      <protection/>
    </xf>
    <xf numFmtId="0" fontId="0" fillId="0" borderId="2" xfId="19" applyFont="1" applyBorder="1">
      <alignment/>
      <protection/>
    </xf>
    <xf numFmtId="3" fontId="0" fillId="0" borderId="1" xfId="19" applyNumberFormat="1" applyFont="1" applyBorder="1">
      <alignment/>
      <protection/>
    </xf>
    <xf numFmtId="3" fontId="4" fillId="0" borderId="0" xfId="19" applyNumberFormat="1" applyFont="1" applyBorder="1" applyAlignment="1">
      <alignment horizontal="right"/>
      <protection/>
    </xf>
    <xf numFmtId="3" fontId="0" fillId="0" borderId="2" xfId="19" applyNumberFormat="1" applyFont="1" applyBorder="1">
      <alignment/>
      <protection/>
    </xf>
    <xf numFmtId="1" fontId="0" fillId="0" borderId="0" xfId="19" applyNumberFormat="1" applyFont="1">
      <alignment/>
      <protection/>
    </xf>
    <xf numFmtId="0" fontId="0" fillId="0" borderId="0" xfId="19" applyFont="1" applyBorder="1">
      <alignment/>
      <protection/>
    </xf>
    <xf numFmtId="3" fontId="4" fillId="0" borderId="0" xfId="19" applyNumberFormat="1" applyFont="1">
      <alignment/>
      <protection/>
    </xf>
    <xf numFmtId="0" fontId="6" fillId="0" borderId="0" xfId="19" applyFont="1">
      <alignment/>
      <protection/>
    </xf>
    <xf numFmtId="3" fontId="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3" fontId="0" fillId="0" borderId="0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1" fontId="7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right"/>
    </xf>
    <xf numFmtId="1" fontId="0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3" fontId="1" fillId="0" borderId="0" xfId="21" applyNumberFormat="1" applyFont="1">
      <alignment/>
      <protection/>
    </xf>
    <xf numFmtId="3" fontId="0" fillId="0" borderId="0" xfId="21" applyNumberFormat="1" applyFont="1">
      <alignment/>
      <protection/>
    </xf>
    <xf numFmtId="3" fontId="1" fillId="0" borderId="0" xfId="21" applyNumberFormat="1" applyFont="1" applyFill="1">
      <alignment/>
      <protection/>
    </xf>
    <xf numFmtId="3" fontId="0" fillId="0" borderId="0" xfId="21" applyNumberFormat="1" applyFont="1" applyFill="1">
      <alignment/>
      <protection/>
    </xf>
    <xf numFmtId="0" fontId="0" fillId="0" borderId="0" xfId="20" applyNumberFormat="1" applyFont="1" quotePrefix="1">
      <alignment/>
      <protection/>
    </xf>
    <xf numFmtId="0" fontId="9" fillId="0" borderId="0" xfId="22" applyFont="1" applyFill="1" applyAlignment="1">
      <alignment horizontal="right"/>
      <protection/>
    </xf>
    <xf numFmtId="1" fontId="0" fillId="0" borderId="0" xfId="21" applyNumberFormat="1" applyFont="1">
      <alignment/>
      <protection/>
    </xf>
    <xf numFmtId="0" fontId="9" fillId="0" borderId="0" xfId="22" applyFont="1" applyFill="1" applyAlignment="1">
      <alignment horizontal="right"/>
      <protection/>
    </xf>
    <xf numFmtId="1" fontId="1" fillId="0" borderId="0" xfId="21" applyNumberFormat="1" applyFont="1">
      <alignment/>
      <protection/>
    </xf>
    <xf numFmtId="3" fontId="1" fillId="0" borderId="0" xfId="20" applyNumberFormat="1" applyFont="1" applyFill="1" quotePrefix="1">
      <alignment/>
      <protection/>
    </xf>
    <xf numFmtId="0" fontId="1" fillId="0" borderId="0" xfId="20" applyNumberFormat="1" applyFont="1" quotePrefix="1">
      <alignment/>
      <protection/>
    </xf>
    <xf numFmtId="0" fontId="0" fillId="0" borderId="0" xfId="20" applyNumberFormat="1" applyFont="1">
      <alignment/>
      <protection/>
    </xf>
    <xf numFmtId="3" fontId="0" fillId="0" borderId="0" xfId="20" applyNumberFormat="1" applyFont="1" applyFill="1" quotePrefix="1">
      <alignment/>
      <protection/>
    </xf>
    <xf numFmtId="1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20" applyNumberFormat="1" applyFont="1" quotePrefix="1">
      <alignment/>
      <protection/>
    </xf>
    <xf numFmtId="0" fontId="9" fillId="0" borderId="0" xfId="22" applyFont="1" applyFill="1" applyAlignment="1">
      <alignment/>
      <protection/>
    </xf>
    <xf numFmtId="0" fontId="10" fillId="0" borderId="0" xfId="20" applyNumberFormat="1" applyFont="1" quotePrefix="1">
      <alignment/>
      <protection/>
    </xf>
    <xf numFmtId="3" fontId="0" fillId="0" borderId="0" xfId="21" applyNumberFormat="1" applyFont="1" applyAlignment="1" quotePrefix="1">
      <alignment horizontal="left"/>
      <protection/>
    </xf>
    <xf numFmtId="3" fontId="0" fillId="0" borderId="0" xfId="20" applyNumberFormat="1" applyFont="1" quotePrefix="1">
      <alignment/>
      <protection/>
    </xf>
    <xf numFmtId="0" fontId="1" fillId="0" borderId="0" xfId="20" applyNumberFormat="1" applyFont="1" applyFill="1" quotePrefix="1">
      <alignment/>
      <protection/>
    </xf>
    <xf numFmtId="0" fontId="1" fillId="0" borderId="0" xfId="20" applyNumberFormat="1" applyFont="1" applyFill="1">
      <alignment/>
      <protection/>
    </xf>
    <xf numFmtId="0" fontId="0" fillId="0" borderId="0" xfId="20" applyNumberFormat="1" applyFont="1" applyFill="1" quotePrefix="1">
      <alignment/>
      <protection/>
    </xf>
    <xf numFmtId="0" fontId="1" fillId="0" borderId="0" xfId="20" applyNumberFormat="1" applyFont="1">
      <alignment/>
      <protection/>
    </xf>
    <xf numFmtId="3" fontId="0" fillId="0" borderId="2" xfId="21" applyNumberFormat="1" applyFont="1" applyBorder="1">
      <alignment/>
      <protection/>
    </xf>
    <xf numFmtId="0" fontId="0" fillId="0" borderId="2" xfId="20" applyNumberFormat="1" applyFont="1" applyBorder="1" quotePrefix="1">
      <alignment/>
      <protection/>
    </xf>
    <xf numFmtId="3" fontId="0" fillId="0" borderId="1" xfId="21" applyNumberFormat="1" applyFont="1" applyBorder="1">
      <alignment/>
      <protection/>
    </xf>
    <xf numFmtId="3" fontId="0" fillId="0" borderId="0" xfId="21" applyNumberFormat="1" applyFont="1" applyBorder="1">
      <alignment/>
      <protection/>
    </xf>
    <xf numFmtId="0" fontId="0" fillId="0" borderId="0" xfId="21" applyFont="1">
      <alignment/>
      <protection/>
    </xf>
    <xf numFmtId="3" fontId="4" fillId="0" borderId="0" xfId="21" applyNumberFormat="1" applyFont="1">
      <alignment/>
      <protection/>
    </xf>
    <xf numFmtId="1" fontId="0" fillId="0" borderId="0" xfId="0" applyNumberFormat="1" applyFill="1" applyAlignment="1">
      <alignment/>
    </xf>
    <xf numFmtId="0" fontId="9" fillId="0" borderId="0" xfId="22" applyFont="1" applyFill="1" applyAlignment="1">
      <alignment/>
      <protection/>
    </xf>
    <xf numFmtId="0" fontId="0" fillId="0" borderId="0" xfId="0" applyFont="1" applyFill="1" applyAlignment="1">
      <alignment horizontal="centerContinuous"/>
    </xf>
    <xf numFmtId="0" fontId="0" fillId="0" borderId="1" xfId="0" applyFont="1" applyFill="1" applyBorder="1" applyAlignment="1">
      <alignment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 quotePrefix="1">
      <alignment horizontal="right"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0" fillId="0" borderId="1" xfId="21" applyNumberFormat="1" applyFont="1" applyFill="1" applyBorder="1">
      <alignment/>
      <protection/>
    </xf>
    <xf numFmtId="3" fontId="0" fillId="0" borderId="0" xfId="21" applyNumberFormat="1" applyFont="1" applyFill="1" applyBorder="1">
      <alignment/>
      <protection/>
    </xf>
    <xf numFmtId="3" fontId="0" fillId="0" borderId="2" xfId="21" applyNumberFormat="1" applyFont="1" applyFill="1" applyBorder="1">
      <alignment/>
      <protection/>
    </xf>
    <xf numFmtId="0" fontId="0" fillId="0" borderId="0" xfId="0" applyNumberFormat="1" applyFill="1" applyAlignment="1" quotePrefix="1">
      <alignment/>
    </xf>
    <xf numFmtId="0" fontId="0" fillId="0" borderId="0" xfId="20" applyNumberFormat="1" applyFont="1" applyFill="1">
      <alignment/>
      <protection/>
    </xf>
    <xf numFmtId="1" fontId="1" fillId="0" borderId="0" xfId="0" applyNumberFormat="1" applyFont="1" applyAlignment="1">
      <alignment horizontal="center"/>
    </xf>
    <xf numFmtId="3" fontId="1" fillId="0" borderId="0" xfId="19" applyNumberFormat="1" applyFont="1">
      <alignment/>
      <protection/>
    </xf>
    <xf numFmtId="1" fontId="1" fillId="0" borderId="0" xfId="0" applyNumberFormat="1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exp_tec" xfId="19"/>
    <cellStyle name="Normal_Maestria Doctorado por Programa" xfId="20"/>
    <cellStyle name="Normal_POBESC_3" xfId="21"/>
    <cellStyle name="Normal_Programas Maestria y Doctorado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diplo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zoomScale="75" zoomScaleNormal="75" workbookViewId="0" topLeftCell="A1">
      <selection activeCell="H17" sqref="H17"/>
    </sheetView>
  </sheetViews>
  <sheetFormatPr defaultColWidth="11.421875" defaultRowHeight="12.75"/>
  <cols>
    <col min="1" max="1" width="1.7109375" style="25" customWidth="1"/>
    <col min="2" max="2" width="27.00390625" style="25" customWidth="1"/>
    <col min="3" max="4" width="8.8515625" style="25" customWidth="1"/>
    <col min="5" max="5" width="8.7109375" style="25" customWidth="1"/>
    <col min="6" max="6" width="0.85546875" style="25" customWidth="1"/>
    <col min="7" max="16384" width="11.421875" style="25" customWidth="1"/>
  </cols>
  <sheetData>
    <row r="1" spans="1:5" ht="12.75">
      <c r="A1" s="23" t="s">
        <v>25</v>
      </c>
      <c r="B1" s="23"/>
      <c r="C1" s="24"/>
      <c r="D1" s="24"/>
      <c r="E1" s="24"/>
    </row>
    <row r="2" spans="1:5" ht="12.75">
      <c r="A2" s="26">
        <v>2002</v>
      </c>
      <c r="B2" s="26"/>
      <c r="C2" s="24"/>
      <c r="D2" s="24"/>
      <c r="E2" s="24"/>
    </row>
    <row r="3" spans="1:6" ht="12.75">
      <c r="A3" s="27"/>
      <c r="B3" s="27"/>
      <c r="C3" s="27"/>
      <c r="D3" s="27"/>
      <c r="E3" s="27"/>
      <c r="F3" s="28"/>
    </row>
    <row r="4" spans="1:5" ht="8.25" customHeight="1">
      <c r="A4" s="29"/>
      <c r="B4" s="29"/>
      <c r="C4" s="29"/>
      <c r="D4" s="29"/>
      <c r="E4" s="29"/>
    </row>
    <row r="5" spans="1:5" ht="12.75">
      <c r="A5" s="27"/>
      <c r="B5" s="27"/>
      <c r="C5" s="30" t="s">
        <v>1</v>
      </c>
      <c r="D5" s="30" t="s">
        <v>2</v>
      </c>
      <c r="E5" s="30" t="s">
        <v>3</v>
      </c>
    </row>
    <row r="6" spans="1:6" ht="8.25" customHeight="1">
      <c r="A6" s="31"/>
      <c r="B6" s="31"/>
      <c r="C6" s="31"/>
      <c r="D6" s="31"/>
      <c r="E6" s="31"/>
      <c r="F6" s="28"/>
    </row>
    <row r="7" spans="1:5" ht="12.75">
      <c r="A7" s="27"/>
      <c r="B7" s="27"/>
      <c r="C7" s="27"/>
      <c r="D7" s="27"/>
      <c r="E7" s="27"/>
    </row>
    <row r="8" spans="1:6" ht="12.75">
      <c r="A8" s="27" t="s">
        <v>4</v>
      </c>
      <c r="B8" s="27"/>
      <c r="C8" s="27">
        <f>SUM(C9:C10)</f>
        <v>882</v>
      </c>
      <c r="D8" s="27">
        <f>SUM(D9:D10)</f>
        <v>772</v>
      </c>
      <c r="E8" s="27">
        <f>SUM(E9:E10)</f>
        <v>1654</v>
      </c>
      <c r="F8" s="27"/>
    </row>
    <row r="9" spans="1:6" ht="12.75">
      <c r="A9" s="27"/>
      <c r="B9" s="27" t="s">
        <v>5</v>
      </c>
      <c r="C9" s="27">
        <v>648</v>
      </c>
      <c r="D9" s="27">
        <v>566</v>
      </c>
      <c r="E9" s="27">
        <f>SUM(C9:D9)</f>
        <v>1214</v>
      </c>
      <c r="F9" s="27"/>
    </row>
    <row r="10" spans="1:6" ht="12.75">
      <c r="A10" s="27"/>
      <c r="B10" s="27" t="s">
        <v>0</v>
      </c>
      <c r="C10" s="27">
        <v>234</v>
      </c>
      <c r="D10" s="27">
        <v>206</v>
      </c>
      <c r="E10" s="27">
        <f>SUM(C10:D10)</f>
        <v>440</v>
      </c>
      <c r="F10" s="27"/>
    </row>
    <row r="11" spans="1:6" ht="12.75">
      <c r="A11" s="27"/>
      <c r="B11" s="27"/>
      <c r="C11" s="27"/>
      <c r="D11" s="27"/>
      <c r="E11" s="27"/>
      <c r="F11" s="27"/>
    </row>
    <row r="12" spans="1:6" ht="12.75">
      <c r="A12" s="27" t="s">
        <v>6</v>
      </c>
      <c r="B12" s="27"/>
      <c r="C12" s="27">
        <v>1583</v>
      </c>
      <c r="D12" s="27">
        <v>1127</v>
      </c>
      <c r="E12" s="27">
        <f>SUM(C12:D12)</f>
        <v>2710</v>
      </c>
      <c r="F12" s="27"/>
    </row>
    <row r="13" spans="1:6" ht="12.75">
      <c r="A13" s="27"/>
      <c r="B13" s="27"/>
      <c r="C13" s="27"/>
      <c r="D13" s="27"/>
      <c r="E13" s="27"/>
      <c r="F13" s="27"/>
    </row>
    <row r="14" spans="1:6" ht="12.75">
      <c r="A14" s="27" t="s">
        <v>7</v>
      </c>
      <c r="B14" s="27"/>
      <c r="C14" s="27">
        <f>SUM(C15:C16)</f>
        <v>5997</v>
      </c>
      <c r="D14" s="27">
        <f>SUM(D15:D16)</f>
        <v>7631</v>
      </c>
      <c r="E14" s="27">
        <f>SUM(E15:E16)</f>
        <v>13628</v>
      </c>
      <c r="F14" s="27"/>
    </row>
    <row r="15" spans="1:6" ht="12.75">
      <c r="A15" s="27"/>
      <c r="B15" s="27" t="s">
        <v>8</v>
      </c>
      <c r="C15" s="27">
        <v>5980</v>
      </c>
      <c r="D15" s="27">
        <v>7364</v>
      </c>
      <c r="E15" s="27">
        <f>SUM(C15:D15)</f>
        <v>13344</v>
      </c>
      <c r="F15" s="27"/>
    </row>
    <row r="16" spans="1:5" ht="12.75">
      <c r="A16" s="27"/>
      <c r="B16" s="27" t="s">
        <v>9</v>
      </c>
      <c r="C16" s="32">
        <v>17</v>
      </c>
      <c r="D16" s="32">
        <v>267</v>
      </c>
      <c r="E16" s="27">
        <f>SUM(C16:D16)</f>
        <v>284</v>
      </c>
    </row>
    <row r="17" spans="1:6" ht="12.75">
      <c r="A17" s="27"/>
      <c r="B17" s="27"/>
      <c r="C17" s="27"/>
      <c r="D17" s="27"/>
      <c r="E17" s="27"/>
      <c r="F17" s="28"/>
    </row>
    <row r="18" spans="1:6" ht="8.25" customHeight="1">
      <c r="A18" s="29"/>
      <c r="B18" s="29"/>
      <c r="C18" s="29"/>
      <c r="D18" s="29"/>
      <c r="E18" s="29"/>
      <c r="F18" s="33"/>
    </row>
    <row r="19" spans="1:7" ht="12.75">
      <c r="A19" s="92" t="s">
        <v>10</v>
      </c>
      <c r="B19" s="92"/>
      <c r="C19" s="92">
        <f>SUM(C8,C12,C14)</f>
        <v>8462</v>
      </c>
      <c r="D19" s="92">
        <f>SUM(D8,D12,D14)</f>
        <v>9530</v>
      </c>
      <c r="E19" s="92">
        <f>SUM(E8,E12,E14)</f>
        <v>17992</v>
      </c>
      <c r="F19" s="33"/>
      <c r="G19" s="27"/>
    </row>
    <row r="20" spans="1:6" ht="8.25" customHeight="1">
      <c r="A20" s="31"/>
      <c r="B20" s="31"/>
      <c r="C20" s="31"/>
      <c r="D20" s="31"/>
      <c r="E20" s="31"/>
      <c r="F20" s="28"/>
    </row>
    <row r="21" spans="1:5" ht="12.75">
      <c r="A21" s="27"/>
      <c r="B21" s="27"/>
      <c r="C21" s="27"/>
      <c r="D21" s="27"/>
      <c r="E21" s="27"/>
    </row>
    <row r="22" spans="2:5" ht="12.75">
      <c r="B22" s="34"/>
      <c r="C22" s="27"/>
      <c r="D22" s="27"/>
      <c r="E22" s="27"/>
    </row>
    <row r="41" ht="11.25" customHeight="1">
      <c r="A41" s="35"/>
    </row>
    <row r="42" ht="11.25" customHeight="1">
      <c r="A42" s="35" t="s">
        <v>26</v>
      </c>
    </row>
    <row r="43" ht="11.25" customHeight="1">
      <c r="A43" s="34"/>
    </row>
    <row r="44" ht="11.25" customHeight="1">
      <c r="A44" s="34" t="s">
        <v>11</v>
      </c>
    </row>
  </sheetData>
  <printOptions horizontalCentered="1"/>
  <pageMargins left="0.3937007874015748" right="0.3937007874015748" top="0.5905511811023623" bottom="1" header="0.2755905511811024" footer="0.1968503937007874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1"/>
  <sheetViews>
    <sheetView zoomScale="75" zoomScaleNormal="75" workbookViewId="0" topLeftCell="A172">
      <selection activeCell="C202" sqref="C202"/>
    </sheetView>
  </sheetViews>
  <sheetFormatPr defaultColWidth="11.421875" defaultRowHeight="12.75"/>
  <cols>
    <col min="1" max="2" width="1.7109375" style="12" customWidth="1"/>
    <col min="3" max="3" width="70.140625" style="12" customWidth="1"/>
    <col min="4" max="5" width="9.28125" style="43" customWidth="1"/>
    <col min="6" max="6" width="9.28125" style="12" customWidth="1"/>
    <col min="7" max="7" width="0.9921875" style="13" customWidth="1"/>
    <col min="8" max="16384" width="11.421875" style="13" customWidth="1"/>
  </cols>
  <sheetData>
    <row r="1" spans="1:6" ht="12" customHeight="1">
      <c r="A1" s="91" t="s">
        <v>201</v>
      </c>
      <c r="B1" s="91"/>
      <c r="C1" s="91"/>
      <c r="D1" s="91"/>
      <c r="E1" s="91"/>
      <c r="F1" s="91"/>
    </row>
    <row r="2" spans="1:6" ht="12" customHeight="1">
      <c r="A2" s="6" t="s">
        <v>27</v>
      </c>
      <c r="B2" s="16"/>
      <c r="C2" s="17"/>
      <c r="D2" s="79"/>
      <c r="E2" s="79"/>
      <c r="F2" s="17"/>
    </row>
    <row r="3" spans="1:6" ht="12" customHeight="1">
      <c r="A3" s="6">
        <v>2002</v>
      </c>
      <c r="B3" s="16"/>
      <c r="C3" s="17"/>
      <c r="D3" s="79"/>
      <c r="E3" s="79"/>
      <c r="F3" s="17"/>
    </row>
    <row r="4" spans="1:7" ht="12" customHeight="1">
      <c r="A4" s="16"/>
      <c r="B4" s="16"/>
      <c r="C4" s="17"/>
      <c r="D4" s="79"/>
      <c r="E4" s="79"/>
      <c r="F4" s="17"/>
      <c r="G4" s="15"/>
    </row>
    <row r="5" spans="1:6" ht="9" customHeight="1">
      <c r="A5" s="18"/>
      <c r="B5" s="18"/>
      <c r="C5" s="19"/>
      <c r="D5" s="80"/>
      <c r="E5" s="80"/>
      <c r="F5" s="19"/>
    </row>
    <row r="6" spans="1:6" s="2" customFormat="1" ht="9.75" customHeight="1">
      <c r="A6" s="1" t="s">
        <v>181</v>
      </c>
      <c r="C6" s="13"/>
      <c r="D6" s="81" t="s">
        <v>1</v>
      </c>
      <c r="E6" s="82" t="s">
        <v>2</v>
      </c>
      <c r="F6" s="20" t="s">
        <v>3</v>
      </c>
    </row>
    <row r="7" spans="1:7" ht="9" customHeight="1">
      <c r="A7" s="14"/>
      <c r="B7" s="14"/>
      <c r="C7" s="15"/>
      <c r="D7" s="83"/>
      <c r="E7" s="83"/>
      <c r="F7" s="15"/>
      <c r="G7" s="15"/>
    </row>
    <row r="8" spans="1:6" ht="12" customHeight="1">
      <c r="A8" s="21"/>
      <c r="B8" s="21"/>
      <c r="C8" s="22"/>
      <c r="D8" s="84"/>
      <c r="E8" s="84"/>
      <c r="F8" s="22"/>
    </row>
    <row r="9" spans="1:7" s="48" customFormat="1" ht="12" customHeight="1">
      <c r="A9" s="47" t="s">
        <v>62</v>
      </c>
      <c r="B9" s="47"/>
      <c r="D9" s="49">
        <f>SUM(D10,D13,D16,D19,D22,D25,D36,D39)</f>
        <v>276</v>
      </c>
      <c r="E9" s="49">
        <f>SUM(E10,E13,E16,E19,E22,E25,E36,E39)</f>
        <v>101</v>
      </c>
      <c r="F9" s="47">
        <f>SUM(F10,F13,F16,F19,F22,F25,F36,F39)</f>
        <v>377</v>
      </c>
      <c r="G9" s="47"/>
    </row>
    <row r="10" spans="1:7" s="48" customFormat="1" ht="12" customHeight="1">
      <c r="A10" s="47"/>
      <c r="B10" s="49" t="s">
        <v>63</v>
      </c>
      <c r="C10" s="50"/>
      <c r="D10" s="49">
        <f>SUM(D11:D12)</f>
        <v>8</v>
      </c>
      <c r="E10" s="49">
        <f>SUM(E11:E12)</f>
        <v>1</v>
      </c>
      <c r="F10" s="47">
        <f>SUM(F11:F12)</f>
        <v>9</v>
      </c>
      <c r="G10" s="47"/>
    </row>
    <row r="11" spans="3:7" s="48" customFormat="1" ht="12" customHeight="1">
      <c r="C11" s="51" t="s">
        <v>64</v>
      </c>
      <c r="D11" s="54">
        <v>6</v>
      </c>
      <c r="E11" s="54">
        <v>0</v>
      </c>
      <c r="F11" s="52">
        <f>SUM(D11:E11)</f>
        <v>6</v>
      </c>
      <c r="G11" s="52"/>
    </row>
    <row r="12" spans="1:7" s="48" customFormat="1" ht="12" customHeight="1">
      <c r="A12" s="53"/>
      <c r="B12" s="53"/>
      <c r="C12" s="51" t="s">
        <v>65</v>
      </c>
      <c r="D12" s="77">
        <v>2</v>
      </c>
      <c r="E12" s="77">
        <v>1</v>
      </c>
      <c r="F12" s="37">
        <v>3</v>
      </c>
      <c r="G12" s="54"/>
    </row>
    <row r="13" spans="1:7" s="48" customFormat="1" ht="12" customHeight="1">
      <c r="A13" s="53"/>
      <c r="B13" s="55" t="s">
        <v>66</v>
      </c>
      <c r="C13" s="51"/>
      <c r="D13" s="56">
        <f>SUM(D14:D15)</f>
        <v>25</v>
      </c>
      <c r="E13" s="56">
        <f>SUM(E14:E15)</f>
        <v>5</v>
      </c>
      <c r="F13" s="56">
        <f>SUM(F14:F15)</f>
        <v>30</v>
      </c>
      <c r="G13" s="56"/>
    </row>
    <row r="14" spans="1:7" s="48" customFormat="1" ht="12" customHeight="1">
      <c r="A14" s="53"/>
      <c r="B14" s="53"/>
      <c r="C14" s="51" t="s">
        <v>67</v>
      </c>
      <c r="D14" s="77">
        <v>18</v>
      </c>
      <c r="E14" s="77">
        <v>3</v>
      </c>
      <c r="F14" s="37">
        <v>21</v>
      </c>
      <c r="G14" s="43"/>
    </row>
    <row r="15" spans="3:7" s="48" customFormat="1" ht="12" customHeight="1">
      <c r="C15" s="51" t="s">
        <v>68</v>
      </c>
      <c r="D15" s="77">
        <v>7</v>
      </c>
      <c r="E15" s="77">
        <v>2</v>
      </c>
      <c r="F15" s="37">
        <v>9</v>
      </c>
      <c r="G15" s="43"/>
    </row>
    <row r="16" spans="2:7" s="48" customFormat="1" ht="12" customHeight="1">
      <c r="B16" s="47" t="s">
        <v>69</v>
      </c>
      <c r="C16" s="57"/>
      <c r="D16" s="56">
        <f>SUM(D17:D18)</f>
        <v>29</v>
      </c>
      <c r="E16" s="56">
        <f>SUM(E17:E18)</f>
        <v>10</v>
      </c>
      <c r="F16" s="56">
        <f>SUM(F17:F18)</f>
        <v>39</v>
      </c>
      <c r="G16" s="56"/>
    </row>
    <row r="17" spans="3:7" s="48" customFormat="1" ht="12" customHeight="1">
      <c r="C17" s="51" t="s">
        <v>70</v>
      </c>
      <c r="D17" s="50">
        <v>14</v>
      </c>
      <c r="E17" s="50">
        <v>6</v>
      </c>
      <c r="F17" s="50">
        <f>SUM(D17:E17)</f>
        <v>20</v>
      </c>
      <c r="G17" s="50"/>
    </row>
    <row r="18" spans="1:7" s="48" customFormat="1" ht="12" customHeight="1">
      <c r="A18" s="53"/>
      <c r="B18" s="53"/>
      <c r="C18" s="51" t="s">
        <v>71</v>
      </c>
      <c r="D18" s="77">
        <v>15</v>
      </c>
      <c r="E18" s="77">
        <v>4</v>
      </c>
      <c r="F18" s="37">
        <v>19</v>
      </c>
      <c r="G18" s="43"/>
    </row>
    <row r="19" spans="1:7" s="48" customFormat="1" ht="12" customHeight="1">
      <c r="A19" s="53"/>
      <c r="B19" s="55" t="s">
        <v>72</v>
      </c>
      <c r="C19" s="57"/>
      <c r="D19" s="56">
        <f>SUM(D20:D21)</f>
        <v>15</v>
      </c>
      <c r="E19" s="56">
        <f>SUM(E20:E21)</f>
        <v>6</v>
      </c>
      <c r="F19" s="56">
        <f>SUM(F20:F21)</f>
        <v>21</v>
      </c>
      <c r="G19" s="56"/>
    </row>
    <row r="20" spans="1:7" s="48" customFormat="1" ht="12" customHeight="1">
      <c r="A20" s="53"/>
      <c r="B20" s="53"/>
      <c r="C20" s="51" t="s">
        <v>182</v>
      </c>
      <c r="D20" s="43">
        <v>14</v>
      </c>
      <c r="E20" s="43">
        <v>6</v>
      </c>
      <c r="F20" s="43">
        <f>SUM(D20:E20)</f>
        <v>20</v>
      </c>
      <c r="G20" s="43"/>
    </row>
    <row r="21" spans="1:7" s="48" customFormat="1" ht="12" customHeight="1">
      <c r="A21" s="53"/>
      <c r="B21" s="53"/>
      <c r="C21" s="51" t="s">
        <v>183</v>
      </c>
      <c r="D21" s="54">
        <v>1</v>
      </c>
      <c r="E21" s="54">
        <v>0</v>
      </c>
      <c r="F21" s="54">
        <v>1</v>
      </c>
      <c r="G21" s="54"/>
    </row>
    <row r="22" spans="2:7" s="48" customFormat="1" ht="12.75">
      <c r="B22" s="47" t="s">
        <v>73</v>
      </c>
      <c r="C22" s="47"/>
      <c r="D22" s="49">
        <f>SUM(D23:D24)</f>
        <v>5</v>
      </c>
      <c r="E22" s="49">
        <f>SUM(E23:E24)</f>
        <v>2</v>
      </c>
      <c r="F22" s="49">
        <f>SUM(F23:F24)</f>
        <v>7</v>
      </c>
      <c r="G22" s="49"/>
    </row>
    <row r="23" spans="1:7" s="48" customFormat="1" ht="12" customHeight="1">
      <c r="A23" s="53"/>
      <c r="B23" s="53"/>
      <c r="C23" s="51" t="s">
        <v>184</v>
      </c>
      <c r="D23" s="50">
        <v>4</v>
      </c>
      <c r="E23" s="50">
        <v>1</v>
      </c>
      <c r="F23" s="50">
        <v>5</v>
      </c>
      <c r="G23" s="50"/>
    </row>
    <row r="24" spans="3:7" s="48" customFormat="1" ht="12" customHeight="1">
      <c r="C24" s="51" t="s">
        <v>185</v>
      </c>
      <c r="D24" s="77">
        <v>1</v>
      </c>
      <c r="E24" s="77">
        <v>1</v>
      </c>
      <c r="F24" s="37">
        <v>2</v>
      </c>
      <c r="G24" s="54"/>
    </row>
    <row r="25" spans="2:7" s="48" customFormat="1" ht="12" customHeight="1">
      <c r="B25" s="47" t="s">
        <v>74</v>
      </c>
      <c r="C25" s="57"/>
      <c r="D25" s="56">
        <f>SUM(D26:D35)</f>
        <v>182</v>
      </c>
      <c r="E25" s="56">
        <f>SUM(E26:E35)</f>
        <v>63</v>
      </c>
      <c r="F25" s="56">
        <f>SUM(F26:F35)</f>
        <v>245</v>
      </c>
      <c r="G25" s="56"/>
    </row>
    <row r="26" spans="2:7" s="48" customFormat="1" ht="12" customHeight="1">
      <c r="B26" s="47"/>
      <c r="C26" s="58" t="s">
        <v>75</v>
      </c>
      <c r="D26" s="43">
        <v>21</v>
      </c>
      <c r="E26" s="43">
        <v>12</v>
      </c>
      <c r="F26" s="12">
        <f aca="true" t="shared" si="0" ref="F26:F35">SUM(D26:E26)</f>
        <v>33</v>
      </c>
      <c r="G26" s="12"/>
    </row>
    <row r="27" spans="2:7" s="48" customFormat="1" ht="12" customHeight="1">
      <c r="B27" s="47"/>
      <c r="C27" s="37" t="s">
        <v>172</v>
      </c>
      <c r="D27" s="77">
        <v>7</v>
      </c>
      <c r="E27" s="77">
        <v>4</v>
      </c>
      <c r="F27" s="12">
        <f t="shared" si="0"/>
        <v>11</v>
      </c>
      <c r="G27" s="12"/>
    </row>
    <row r="28" spans="2:7" s="48" customFormat="1" ht="12" customHeight="1">
      <c r="B28" s="47"/>
      <c r="C28" s="37" t="s">
        <v>173</v>
      </c>
      <c r="D28" s="77">
        <v>69</v>
      </c>
      <c r="E28" s="77">
        <v>28</v>
      </c>
      <c r="F28" s="12">
        <f t="shared" si="0"/>
        <v>97</v>
      </c>
      <c r="G28" s="12"/>
    </row>
    <row r="29" spans="2:7" s="48" customFormat="1" ht="12" customHeight="1">
      <c r="B29" s="47"/>
      <c r="C29" s="37" t="s">
        <v>174</v>
      </c>
      <c r="D29" s="77">
        <v>5</v>
      </c>
      <c r="E29" s="77">
        <v>0</v>
      </c>
      <c r="F29" s="12">
        <f t="shared" si="0"/>
        <v>5</v>
      </c>
      <c r="G29" s="12"/>
    </row>
    <row r="30" spans="2:7" s="48" customFormat="1" ht="12" customHeight="1">
      <c r="B30" s="47"/>
      <c r="C30" s="37" t="s">
        <v>175</v>
      </c>
      <c r="D30" s="77">
        <v>1</v>
      </c>
      <c r="E30" s="77">
        <v>1</v>
      </c>
      <c r="F30" s="12">
        <f t="shared" si="0"/>
        <v>2</v>
      </c>
      <c r="G30" s="12"/>
    </row>
    <row r="31" spans="2:7" s="48" customFormat="1" ht="12" customHeight="1">
      <c r="B31" s="47"/>
      <c r="C31" s="37" t="s">
        <v>176</v>
      </c>
      <c r="D31" s="77">
        <v>5</v>
      </c>
      <c r="E31" s="77">
        <v>1</v>
      </c>
      <c r="F31" s="12">
        <f t="shared" si="0"/>
        <v>6</v>
      </c>
      <c r="G31" s="12"/>
    </row>
    <row r="32" spans="2:7" s="48" customFormat="1" ht="12" customHeight="1">
      <c r="B32" s="47"/>
      <c r="C32" s="37" t="s">
        <v>177</v>
      </c>
      <c r="D32" s="77">
        <v>7</v>
      </c>
      <c r="E32" s="77">
        <v>0</v>
      </c>
      <c r="F32" s="12">
        <f t="shared" si="0"/>
        <v>7</v>
      </c>
      <c r="G32" s="12"/>
    </row>
    <row r="33" spans="2:7" s="48" customFormat="1" ht="12" customHeight="1">
      <c r="B33" s="47"/>
      <c r="C33" s="37" t="s">
        <v>178</v>
      </c>
      <c r="D33" s="77">
        <v>23</v>
      </c>
      <c r="E33" s="77">
        <v>8</v>
      </c>
      <c r="F33" s="12">
        <f t="shared" si="0"/>
        <v>31</v>
      </c>
      <c r="G33" s="12"/>
    </row>
    <row r="34" spans="2:7" s="48" customFormat="1" ht="12" customHeight="1">
      <c r="B34" s="47"/>
      <c r="C34" s="58" t="s">
        <v>76</v>
      </c>
      <c r="D34" s="59">
        <v>23</v>
      </c>
      <c r="E34" s="59">
        <v>6</v>
      </c>
      <c r="F34" s="12">
        <f t="shared" si="0"/>
        <v>29</v>
      </c>
      <c r="G34" s="59"/>
    </row>
    <row r="35" spans="2:7" s="48" customFormat="1" ht="12" customHeight="1">
      <c r="B35" s="47"/>
      <c r="C35" s="37" t="s">
        <v>179</v>
      </c>
      <c r="D35" s="77">
        <v>21</v>
      </c>
      <c r="E35" s="77">
        <v>3</v>
      </c>
      <c r="F35" s="12">
        <f t="shared" si="0"/>
        <v>24</v>
      </c>
      <c r="G35" s="59"/>
    </row>
    <row r="36" spans="2:7" s="48" customFormat="1" ht="12.75">
      <c r="B36" s="49" t="s">
        <v>77</v>
      </c>
      <c r="C36" s="49"/>
      <c r="D36" s="49">
        <f>SUM(D37:D38)</f>
        <v>8</v>
      </c>
      <c r="E36" s="49">
        <f>SUM(E37:E38)</f>
        <v>12</v>
      </c>
      <c r="F36" s="49">
        <f>SUM(F37:F38)</f>
        <v>20</v>
      </c>
      <c r="G36" s="49"/>
    </row>
    <row r="37" spans="1:7" s="48" customFormat="1" ht="12" customHeight="1">
      <c r="A37" s="53"/>
      <c r="B37" s="53"/>
      <c r="C37" s="51" t="s">
        <v>78</v>
      </c>
      <c r="D37" s="43">
        <v>7</v>
      </c>
      <c r="E37" s="43">
        <v>6</v>
      </c>
      <c r="F37" s="43">
        <v>13</v>
      </c>
      <c r="G37" s="43"/>
    </row>
    <row r="38" spans="1:7" s="48" customFormat="1" ht="12" customHeight="1">
      <c r="A38" s="53"/>
      <c r="B38" s="53"/>
      <c r="C38" s="51" t="s">
        <v>79</v>
      </c>
      <c r="D38" s="77">
        <v>1</v>
      </c>
      <c r="E38" s="77">
        <v>6</v>
      </c>
      <c r="F38" s="37">
        <v>7</v>
      </c>
      <c r="G38" s="43"/>
    </row>
    <row r="39" spans="1:7" s="48" customFormat="1" ht="12" customHeight="1">
      <c r="A39" s="53"/>
      <c r="B39" s="55" t="s">
        <v>80</v>
      </c>
      <c r="C39" s="51"/>
      <c r="D39" s="60">
        <f>SUM(D40)</f>
        <v>4</v>
      </c>
      <c r="E39" s="60">
        <f>SUM(E40)</f>
        <v>2</v>
      </c>
      <c r="F39" s="60">
        <f>SUM(F40)</f>
        <v>6</v>
      </c>
      <c r="G39" s="60"/>
    </row>
    <row r="40" spans="1:7" s="48" customFormat="1" ht="12" customHeight="1">
      <c r="A40" s="53"/>
      <c r="B40" s="53"/>
      <c r="C40" s="58" t="s">
        <v>80</v>
      </c>
      <c r="D40" s="43">
        <v>4</v>
      </c>
      <c r="E40" s="43">
        <v>2</v>
      </c>
      <c r="F40" s="43">
        <v>6</v>
      </c>
      <c r="G40" s="43"/>
    </row>
    <row r="41" spans="4:5" s="48" customFormat="1" ht="12" customHeight="1">
      <c r="D41" s="50"/>
      <c r="E41" s="50"/>
    </row>
    <row r="42" spans="4:5" s="48" customFormat="1" ht="12" customHeight="1">
      <c r="D42" s="50"/>
      <c r="E42" s="50"/>
    </row>
    <row r="43" spans="4:5" s="48" customFormat="1" ht="12" customHeight="1">
      <c r="D43" s="50"/>
      <c r="E43" s="50"/>
    </row>
    <row r="44" spans="4:5" s="48" customFormat="1" ht="12" customHeight="1">
      <c r="D44" s="50"/>
      <c r="E44" s="50"/>
    </row>
    <row r="45" spans="4:5" s="48" customFormat="1" ht="12" customHeight="1">
      <c r="D45" s="50"/>
      <c r="E45" s="50"/>
    </row>
    <row r="46" spans="4:5" s="48" customFormat="1" ht="12" customHeight="1">
      <c r="D46" s="50"/>
      <c r="E46" s="50"/>
    </row>
    <row r="47" spans="4:5" s="48" customFormat="1" ht="12" customHeight="1">
      <c r="D47" s="50"/>
      <c r="E47" s="50"/>
    </row>
    <row r="48" spans="4:5" s="48" customFormat="1" ht="12" customHeight="1">
      <c r="D48" s="50"/>
      <c r="E48" s="50"/>
    </row>
    <row r="49" spans="4:5" s="48" customFormat="1" ht="12" customHeight="1">
      <c r="D49" s="50"/>
      <c r="E49" s="50"/>
    </row>
    <row r="50" spans="4:5" s="48" customFormat="1" ht="12" customHeight="1">
      <c r="D50" s="50"/>
      <c r="E50" s="50"/>
    </row>
    <row r="51" spans="4:5" s="48" customFormat="1" ht="12" customHeight="1">
      <c r="D51" s="50"/>
      <c r="E51" s="50"/>
    </row>
    <row r="52" spans="4:5" s="48" customFormat="1" ht="12" customHeight="1">
      <c r="D52" s="50"/>
      <c r="E52" s="50"/>
    </row>
    <row r="53" spans="4:5" s="48" customFormat="1" ht="12" customHeight="1">
      <c r="D53" s="50"/>
      <c r="E53" s="50"/>
    </row>
    <row r="54" spans="4:5" s="48" customFormat="1" ht="12" customHeight="1">
      <c r="D54" s="50"/>
      <c r="E54" s="50"/>
    </row>
    <row r="55" spans="4:5" s="48" customFormat="1" ht="12" customHeight="1">
      <c r="D55" s="50"/>
      <c r="E55" s="50"/>
    </row>
    <row r="56" spans="4:5" s="48" customFormat="1" ht="12" customHeight="1">
      <c r="D56" s="50"/>
      <c r="E56" s="50"/>
    </row>
    <row r="57" spans="1:7" s="48" customFormat="1" ht="12" customHeight="1">
      <c r="A57" s="55" t="s">
        <v>81</v>
      </c>
      <c r="B57" s="53"/>
      <c r="C57" s="53"/>
      <c r="D57" s="85">
        <f>SUM(D58,D61,D64,D67,D70,D77,D80,D83)</f>
        <v>243</v>
      </c>
      <c r="E57" s="85">
        <f>SUM(E58,E61,E64,E67,E70,E77,E80,E83)</f>
        <v>292</v>
      </c>
      <c r="F57" s="61">
        <f>SUM(F58,F61,F64,F67,F70,F77,F80,F83)</f>
        <v>535</v>
      </c>
      <c r="G57" s="61"/>
    </row>
    <row r="58" spans="1:7" s="47" customFormat="1" ht="12" customHeight="1">
      <c r="A58" s="55"/>
      <c r="B58" s="55" t="s">
        <v>82</v>
      </c>
      <c r="C58" s="55"/>
      <c r="D58" s="85">
        <f>SUM(D59:D60)</f>
        <v>20</v>
      </c>
      <c r="E58" s="85">
        <f>SUM(E59:E60)</f>
        <v>36</v>
      </c>
      <c r="F58" s="61">
        <f>SUM(F59:F60)</f>
        <v>56</v>
      </c>
      <c r="G58" s="61"/>
    </row>
    <row r="59" spans="1:7" s="48" customFormat="1" ht="12" customHeight="1">
      <c r="A59" s="53"/>
      <c r="C59" s="51" t="s">
        <v>83</v>
      </c>
      <c r="D59" s="54">
        <f>11+1</f>
        <v>12</v>
      </c>
      <c r="E59" s="54">
        <f>19+1</f>
        <v>20</v>
      </c>
      <c r="F59" s="52">
        <f>SUM(D59:E59)</f>
        <v>32</v>
      </c>
      <c r="G59" s="52"/>
    </row>
    <row r="60" spans="3:7" s="48" customFormat="1" ht="12" customHeight="1">
      <c r="C60" s="51" t="s">
        <v>84</v>
      </c>
      <c r="D60" s="77">
        <f>7+1</f>
        <v>8</v>
      </c>
      <c r="E60" s="77">
        <v>16</v>
      </c>
      <c r="F60" s="52">
        <f>SUM(D60:E60)</f>
        <v>24</v>
      </c>
      <c r="G60" s="52"/>
    </row>
    <row r="61" spans="2:7" s="48" customFormat="1" ht="12" customHeight="1">
      <c r="B61" s="47" t="s">
        <v>85</v>
      </c>
      <c r="C61" s="57"/>
      <c r="D61" s="56">
        <f>SUM(D62:D63)</f>
        <v>21</v>
      </c>
      <c r="E61" s="56">
        <f>SUM(E62:E63)</f>
        <v>38</v>
      </c>
      <c r="F61" s="56">
        <f>SUM(F62:F63)</f>
        <v>59</v>
      </c>
      <c r="G61" s="62"/>
    </row>
    <row r="62" spans="2:7" s="48" customFormat="1" ht="12" customHeight="1">
      <c r="B62" s="47"/>
      <c r="C62" s="90" t="s">
        <v>200</v>
      </c>
      <c r="D62" s="59">
        <v>1</v>
      </c>
      <c r="E62" s="59">
        <v>3</v>
      </c>
      <c r="F62" s="77">
        <f>SUM(D62:E62)</f>
        <v>4</v>
      </c>
      <c r="G62" s="62"/>
    </row>
    <row r="63" spans="1:7" s="48" customFormat="1" ht="12" customHeight="1">
      <c r="A63" s="53"/>
      <c r="C63" s="69" t="s">
        <v>85</v>
      </c>
      <c r="D63" s="77">
        <v>20</v>
      </c>
      <c r="E63" s="77">
        <v>35</v>
      </c>
      <c r="F63" s="77">
        <f>SUM(D63:E63)</f>
        <v>55</v>
      </c>
      <c r="G63" s="52"/>
    </row>
    <row r="64" spans="2:7" s="48" customFormat="1" ht="12.75">
      <c r="B64" s="47" t="s">
        <v>86</v>
      </c>
      <c r="C64" s="47"/>
      <c r="D64" s="49">
        <f>SUM(D65:D66)</f>
        <v>9</v>
      </c>
      <c r="E64" s="49">
        <f>SUM(E65:E66)</f>
        <v>12</v>
      </c>
      <c r="F64" s="47">
        <f>SUM(F65:F66)</f>
        <v>21</v>
      </c>
      <c r="G64" s="47"/>
    </row>
    <row r="65" spans="1:7" s="48" customFormat="1" ht="12" customHeight="1">
      <c r="A65" s="53"/>
      <c r="C65" s="51" t="s">
        <v>86</v>
      </c>
      <c r="D65" s="78">
        <v>5</v>
      </c>
      <c r="E65" s="78">
        <v>9</v>
      </c>
      <c r="F65" s="63">
        <f>SUM(D65:E65)</f>
        <v>14</v>
      </c>
      <c r="G65" s="63"/>
    </row>
    <row r="66" spans="1:7" s="48" customFormat="1" ht="12" customHeight="1">
      <c r="A66" s="53"/>
      <c r="C66" s="58" t="s">
        <v>171</v>
      </c>
      <c r="D66" s="77">
        <v>4</v>
      </c>
      <c r="E66" s="77">
        <v>3</v>
      </c>
      <c r="F66" s="37">
        <v>7</v>
      </c>
      <c r="G66" s="63"/>
    </row>
    <row r="67" spans="2:7" s="48" customFormat="1" ht="12" customHeight="1">
      <c r="B67" s="47" t="s">
        <v>87</v>
      </c>
      <c r="C67" s="57"/>
      <c r="D67" s="56">
        <f>SUM(D68:D69)</f>
        <v>25</v>
      </c>
      <c r="E67" s="56">
        <f>SUM(E68:E69)</f>
        <v>32</v>
      </c>
      <c r="F67" s="62">
        <f>SUM(F68:F69)</f>
        <v>57</v>
      </c>
      <c r="G67" s="62"/>
    </row>
    <row r="68" spans="1:7" s="48" customFormat="1" ht="12" customHeight="1">
      <c r="A68" s="53"/>
      <c r="C68" s="51" t="s">
        <v>88</v>
      </c>
      <c r="D68" s="54">
        <v>21</v>
      </c>
      <c r="E68" s="54">
        <v>22</v>
      </c>
      <c r="F68" s="52">
        <v>43</v>
      </c>
      <c r="G68" s="52"/>
    </row>
    <row r="69" spans="1:7" s="48" customFormat="1" ht="12" customHeight="1">
      <c r="A69" s="53"/>
      <c r="C69" s="51" t="s">
        <v>89</v>
      </c>
      <c r="D69" s="77">
        <v>4</v>
      </c>
      <c r="E69" s="77">
        <v>10</v>
      </c>
      <c r="F69" s="37">
        <v>14</v>
      </c>
      <c r="G69" s="52"/>
    </row>
    <row r="70" spans="1:7" s="48" customFormat="1" ht="12" customHeight="1">
      <c r="A70" s="53"/>
      <c r="B70" s="47" t="s">
        <v>90</v>
      </c>
      <c r="C70" s="51"/>
      <c r="D70" s="56">
        <f>SUM(D71:D76)</f>
        <v>31</v>
      </c>
      <c r="E70" s="56">
        <f>SUM(E71:E76)</f>
        <v>28</v>
      </c>
      <c r="F70" s="62">
        <f>SUM(F71:F76)</f>
        <v>59</v>
      </c>
      <c r="G70" s="62"/>
    </row>
    <row r="71" spans="3:7" s="48" customFormat="1" ht="12" customHeight="1">
      <c r="C71" s="51" t="s">
        <v>91</v>
      </c>
      <c r="D71" s="54">
        <v>10</v>
      </c>
      <c r="E71" s="54">
        <v>3</v>
      </c>
      <c r="F71" s="52">
        <v>13</v>
      </c>
      <c r="G71" s="52"/>
    </row>
    <row r="72" spans="3:7" s="48" customFormat="1" ht="12.75">
      <c r="C72" s="51" t="s">
        <v>92</v>
      </c>
      <c r="D72" s="54">
        <v>18</v>
      </c>
      <c r="E72" s="54">
        <v>13</v>
      </c>
      <c r="F72" s="52">
        <v>31</v>
      </c>
      <c r="G72" s="52"/>
    </row>
    <row r="73" spans="1:7" s="48" customFormat="1" ht="12" customHeight="1">
      <c r="A73" s="53"/>
      <c r="C73" s="51" t="s">
        <v>93</v>
      </c>
      <c r="D73" s="54">
        <v>0</v>
      </c>
      <c r="E73" s="54">
        <v>5</v>
      </c>
      <c r="F73" s="52">
        <f>SUM(D73:E73)</f>
        <v>5</v>
      </c>
      <c r="G73" s="52"/>
    </row>
    <row r="74" spans="1:6" s="48" customFormat="1" ht="12" customHeight="1">
      <c r="A74" s="53"/>
      <c r="C74" s="51" t="s">
        <v>94</v>
      </c>
      <c r="D74" s="77">
        <v>1</v>
      </c>
      <c r="E74" s="77">
        <v>2</v>
      </c>
      <c r="F74" s="37">
        <v>3</v>
      </c>
    </row>
    <row r="75" spans="1:7" s="48" customFormat="1" ht="12" customHeight="1">
      <c r="A75" s="53"/>
      <c r="C75" s="51" t="s">
        <v>95</v>
      </c>
      <c r="D75" s="77">
        <v>1</v>
      </c>
      <c r="E75" s="77">
        <v>2</v>
      </c>
      <c r="F75" s="37">
        <v>3</v>
      </c>
      <c r="G75" s="52"/>
    </row>
    <row r="76" spans="1:7" s="48" customFormat="1" ht="12" customHeight="1">
      <c r="A76" s="53"/>
      <c r="C76" s="51" t="s">
        <v>96</v>
      </c>
      <c r="D76" s="77">
        <v>1</v>
      </c>
      <c r="E76" s="77">
        <v>3</v>
      </c>
      <c r="F76" s="37">
        <v>4</v>
      </c>
      <c r="G76" s="52"/>
    </row>
    <row r="77" spans="1:6" s="48" customFormat="1" ht="12" customHeight="1">
      <c r="A77" s="53"/>
      <c r="B77" s="47" t="s">
        <v>180</v>
      </c>
      <c r="C77" s="64"/>
      <c r="D77" s="56">
        <f>SUM(D78:D79)</f>
        <v>37</v>
      </c>
      <c r="E77" s="56">
        <f>SUM(E78:E79)</f>
        <v>23</v>
      </c>
      <c r="F77" s="62">
        <f>SUM(F78:F79)</f>
        <v>60</v>
      </c>
    </row>
    <row r="78" spans="1:7" s="48" customFormat="1" ht="12" customHeight="1">
      <c r="A78" s="65"/>
      <c r="C78" s="51" t="s">
        <v>97</v>
      </c>
      <c r="D78" s="54">
        <v>34</v>
      </c>
      <c r="E78" s="54">
        <v>22</v>
      </c>
      <c r="F78" s="52">
        <f>SUM(D78:E78)</f>
        <v>56</v>
      </c>
      <c r="G78" s="52"/>
    </row>
    <row r="79" spans="1:7" s="48" customFormat="1" ht="12" customHeight="1">
      <c r="A79" s="53"/>
      <c r="C79" s="51" t="s">
        <v>98</v>
      </c>
      <c r="D79" s="77">
        <v>3</v>
      </c>
      <c r="E79" s="77">
        <v>1</v>
      </c>
      <c r="F79" s="37">
        <v>4</v>
      </c>
      <c r="G79" s="52"/>
    </row>
    <row r="80" spans="1:7" s="48" customFormat="1" ht="12" customHeight="1">
      <c r="A80" s="53"/>
      <c r="B80" s="47" t="s">
        <v>99</v>
      </c>
      <c r="C80" s="57"/>
      <c r="D80" s="56">
        <f>SUM(D81:D82)</f>
        <v>20</v>
      </c>
      <c r="E80" s="56">
        <f>SUM(E81:E82)</f>
        <v>19</v>
      </c>
      <c r="F80" s="62">
        <f>SUM(F81:F82)</f>
        <v>39</v>
      </c>
      <c r="G80" s="62"/>
    </row>
    <row r="81" spans="1:7" s="48" customFormat="1" ht="12" customHeight="1">
      <c r="A81" s="53"/>
      <c r="C81" s="51" t="s">
        <v>100</v>
      </c>
      <c r="D81" s="54">
        <v>18</v>
      </c>
      <c r="E81" s="54">
        <v>19</v>
      </c>
      <c r="F81" s="52">
        <v>37</v>
      </c>
      <c r="G81" s="52"/>
    </row>
    <row r="82" spans="1:7" s="48" customFormat="1" ht="12" customHeight="1">
      <c r="A82" s="53"/>
      <c r="C82" s="51" t="s">
        <v>101</v>
      </c>
      <c r="D82" s="77">
        <v>2</v>
      </c>
      <c r="E82" s="77">
        <v>0</v>
      </c>
      <c r="F82" s="37">
        <v>2</v>
      </c>
      <c r="G82" s="52"/>
    </row>
    <row r="83" spans="1:7" s="48" customFormat="1" ht="12" customHeight="1">
      <c r="A83" s="53"/>
      <c r="B83" s="47" t="s">
        <v>102</v>
      </c>
      <c r="C83" s="57"/>
      <c r="D83" s="56">
        <f>SUM(D84:D85)</f>
        <v>80</v>
      </c>
      <c r="E83" s="56">
        <f>SUM(E84:E85)</f>
        <v>104</v>
      </c>
      <c r="F83" s="62">
        <f>SUM(F84:F85)</f>
        <v>184</v>
      </c>
      <c r="G83" s="62"/>
    </row>
    <row r="84" spans="1:7" s="48" customFormat="1" ht="12" customHeight="1">
      <c r="A84" s="53"/>
      <c r="C84" s="51" t="s">
        <v>103</v>
      </c>
      <c r="D84" s="54">
        <v>50</v>
      </c>
      <c r="E84" s="54">
        <v>75</v>
      </c>
      <c r="F84" s="52">
        <v>125</v>
      </c>
      <c r="G84" s="52"/>
    </row>
    <row r="85" spans="1:7" s="48" customFormat="1" ht="12" customHeight="1">
      <c r="A85" s="53"/>
      <c r="C85" s="51" t="s">
        <v>104</v>
      </c>
      <c r="D85" s="77">
        <v>30</v>
      </c>
      <c r="E85" s="77">
        <v>29</v>
      </c>
      <c r="F85" s="37">
        <v>59</v>
      </c>
      <c r="G85" s="52"/>
    </row>
    <row r="86" spans="1:7" s="48" customFormat="1" ht="12" customHeight="1">
      <c r="A86" s="53"/>
      <c r="C86" s="51"/>
      <c r="D86" s="59"/>
      <c r="E86" s="59"/>
      <c r="F86" s="66"/>
      <c r="G86" s="66"/>
    </row>
    <row r="87" spans="1:7" s="48" customFormat="1" ht="12" customHeight="1">
      <c r="A87" s="53"/>
      <c r="C87" s="51"/>
      <c r="D87" s="59"/>
      <c r="E87" s="59"/>
      <c r="F87" s="66"/>
      <c r="G87" s="66"/>
    </row>
    <row r="88" spans="1:7" s="48" customFormat="1" ht="12" customHeight="1">
      <c r="A88" s="53"/>
      <c r="C88" s="51"/>
      <c r="D88" s="59"/>
      <c r="E88" s="59"/>
      <c r="F88" s="66"/>
      <c r="G88" s="66"/>
    </row>
    <row r="89" spans="1:7" s="48" customFormat="1" ht="12" customHeight="1">
      <c r="A89" s="53"/>
      <c r="C89" s="51"/>
      <c r="D89" s="59"/>
      <c r="E89" s="59"/>
      <c r="F89" s="66"/>
      <c r="G89" s="66"/>
    </row>
    <row r="90" spans="1:7" s="48" customFormat="1" ht="12" customHeight="1">
      <c r="A90" s="53"/>
      <c r="C90" s="51"/>
      <c r="D90" s="59"/>
      <c r="E90" s="59"/>
      <c r="F90" s="66"/>
      <c r="G90" s="66"/>
    </row>
    <row r="91" spans="1:7" s="48" customFormat="1" ht="12" customHeight="1">
      <c r="A91" s="53"/>
      <c r="C91" s="51"/>
      <c r="D91" s="59"/>
      <c r="E91" s="59"/>
      <c r="F91" s="66"/>
      <c r="G91" s="66"/>
    </row>
    <row r="92" spans="1:7" s="48" customFormat="1" ht="12" customHeight="1">
      <c r="A92" s="53"/>
      <c r="C92" s="51"/>
      <c r="D92" s="59"/>
      <c r="E92" s="59"/>
      <c r="F92" s="66"/>
      <c r="G92" s="66"/>
    </row>
    <row r="93" spans="1:7" s="48" customFormat="1" ht="12" customHeight="1">
      <c r="A93" s="53"/>
      <c r="C93" s="51"/>
      <c r="D93" s="59"/>
      <c r="E93" s="59"/>
      <c r="F93" s="66"/>
      <c r="G93" s="66"/>
    </row>
    <row r="94" spans="1:7" s="48" customFormat="1" ht="12" customHeight="1">
      <c r="A94" s="53"/>
      <c r="C94" s="51"/>
      <c r="D94" s="59"/>
      <c r="E94" s="59"/>
      <c r="F94" s="66"/>
      <c r="G94" s="66"/>
    </row>
    <row r="95" spans="1:7" s="48" customFormat="1" ht="12" customHeight="1">
      <c r="A95" s="53"/>
      <c r="C95" s="51"/>
      <c r="D95" s="59"/>
      <c r="E95" s="59"/>
      <c r="F95" s="66"/>
      <c r="G95" s="66"/>
    </row>
    <row r="96" spans="1:7" s="48" customFormat="1" ht="12" customHeight="1">
      <c r="A96" s="53"/>
      <c r="C96" s="51"/>
      <c r="D96" s="59"/>
      <c r="E96" s="59"/>
      <c r="F96" s="66"/>
      <c r="G96" s="66"/>
    </row>
    <row r="97" spans="1:7" s="48" customFormat="1" ht="12" customHeight="1">
      <c r="A97" s="53"/>
      <c r="C97" s="51"/>
      <c r="D97" s="59"/>
      <c r="E97" s="59"/>
      <c r="F97" s="66"/>
      <c r="G97" s="66"/>
    </row>
    <row r="98" spans="1:7" s="48" customFormat="1" ht="12" customHeight="1">
      <c r="A98" s="53"/>
      <c r="C98" s="51"/>
      <c r="D98" s="59"/>
      <c r="E98" s="59"/>
      <c r="F98" s="66"/>
      <c r="G98" s="66"/>
    </row>
    <row r="99" spans="1:7" s="48" customFormat="1" ht="12" customHeight="1">
      <c r="A99" s="53"/>
      <c r="C99" s="51"/>
      <c r="D99" s="59"/>
      <c r="E99" s="59"/>
      <c r="F99" s="66"/>
      <c r="G99" s="66"/>
    </row>
    <row r="100" spans="1:7" s="48" customFormat="1" ht="12" customHeight="1">
      <c r="A100" s="53"/>
      <c r="C100" s="51"/>
      <c r="D100" s="59"/>
      <c r="E100" s="59"/>
      <c r="F100" s="66"/>
      <c r="G100" s="66"/>
    </row>
    <row r="101" spans="1:7" s="48" customFormat="1" ht="12" customHeight="1">
      <c r="A101" s="53"/>
      <c r="C101" s="51"/>
      <c r="D101" s="59"/>
      <c r="E101" s="59"/>
      <c r="F101" s="66"/>
      <c r="G101" s="66"/>
    </row>
    <row r="102" spans="1:7" s="48" customFormat="1" ht="12" customHeight="1">
      <c r="A102" s="53"/>
      <c r="C102" s="51"/>
      <c r="D102" s="59"/>
      <c r="E102" s="59"/>
      <c r="F102" s="66"/>
      <c r="G102" s="66"/>
    </row>
    <row r="103" spans="1:7" s="48" customFormat="1" ht="12" customHeight="1">
      <c r="A103" s="53"/>
      <c r="C103" s="51"/>
      <c r="D103" s="59"/>
      <c r="E103" s="59"/>
      <c r="F103" s="66"/>
      <c r="G103" s="66"/>
    </row>
    <row r="104" spans="1:7" s="48" customFormat="1" ht="12" customHeight="1">
      <c r="A104" s="53"/>
      <c r="C104" s="51"/>
      <c r="D104" s="59"/>
      <c r="E104" s="59"/>
      <c r="F104" s="66"/>
      <c r="G104" s="66"/>
    </row>
    <row r="105" spans="1:7" s="48" customFormat="1" ht="12" customHeight="1">
      <c r="A105" s="55" t="s">
        <v>105</v>
      </c>
      <c r="B105" s="47"/>
      <c r="C105" s="57"/>
      <c r="D105" s="56">
        <f>SUM(D106,D109,D113,D116,D120,D126,D129,D132)</f>
        <v>220</v>
      </c>
      <c r="E105" s="56">
        <f>SUM(E106,E109,E113,E116,E120,E126,E129,E132)</f>
        <v>252</v>
      </c>
      <c r="F105" s="62">
        <f>SUM(F106,F109,F113,F116,F120,F126,F129,F132)</f>
        <v>472</v>
      </c>
      <c r="G105" s="62"/>
    </row>
    <row r="106" spans="1:7" s="48" customFormat="1" ht="12" customHeight="1">
      <c r="A106" s="53"/>
      <c r="B106" s="47" t="s">
        <v>106</v>
      </c>
      <c r="C106" s="57"/>
      <c r="D106" s="56">
        <f>SUM(D107:D108)</f>
        <v>9</v>
      </c>
      <c r="E106" s="56">
        <f>SUM(E107:E108)</f>
        <v>14</v>
      </c>
      <c r="F106" s="62">
        <f>SUM(F107:F108)</f>
        <v>23</v>
      </c>
      <c r="G106" s="62"/>
    </row>
    <row r="107" spans="1:7" s="48" customFormat="1" ht="12" customHeight="1">
      <c r="A107" s="53"/>
      <c r="C107" s="51" t="s">
        <v>107</v>
      </c>
      <c r="D107" s="54">
        <v>5</v>
      </c>
      <c r="E107" s="54">
        <v>6</v>
      </c>
      <c r="F107" s="52">
        <v>11</v>
      </c>
      <c r="G107" s="52"/>
    </row>
    <row r="108" spans="1:7" s="48" customFormat="1" ht="12" customHeight="1">
      <c r="A108" s="53"/>
      <c r="C108" s="51" t="s">
        <v>108</v>
      </c>
      <c r="D108" s="77">
        <v>4</v>
      </c>
      <c r="E108" s="77">
        <v>8</v>
      </c>
      <c r="F108" s="37">
        <f>SUM(D108:E108)</f>
        <v>12</v>
      </c>
      <c r="G108" s="52"/>
    </row>
    <row r="109" spans="1:7" s="48" customFormat="1" ht="12" customHeight="1">
      <c r="A109" s="53"/>
      <c r="B109" s="47" t="s">
        <v>109</v>
      </c>
      <c r="C109" s="57"/>
      <c r="D109" s="56">
        <f>SUM(D110:D112)</f>
        <v>36</v>
      </c>
      <c r="E109" s="56">
        <f>SUM(E110:E112)</f>
        <v>32</v>
      </c>
      <c r="F109" s="62">
        <f>SUM(F110:F112)</f>
        <v>68</v>
      </c>
      <c r="G109" s="62"/>
    </row>
    <row r="110" spans="1:7" s="48" customFormat="1" ht="12" customHeight="1">
      <c r="A110" s="53"/>
      <c r="C110" s="48" t="s">
        <v>110</v>
      </c>
      <c r="D110" s="54">
        <v>25</v>
      </c>
      <c r="E110" s="54">
        <v>24</v>
      </c>
      <c r="F110" s="52">
        <f>SUM(D110:E110)</f>
        <v>49</v>
      </c>
      <c r="G110" s="52"/>
    </row>
    <row r="111" spans="1:7" s="48" customFormat="1" ht="12" customHeight="1">
      <c r="A111" s="53"/>
      <c r="C111" s="48" t="s">
        <v>111</v>
      </c>
      <c r="D111" s="54">
        <v>9</v>
      </c>
      <c r="E111" s="54">
        <v>6</v>
      </c>
      <c r="F111" s="52">
        <f>SUM(D111:E111)</f>
        <v>15</v>
      </c>
      <c r="G111" s="52"/>
    </row>
    <row r="112" spans="1:7" s="48" customFormat="1" ht="12" customHeight="1">
      <c r="A112" s="53"/>
      <c r="C112" s="48" t="s">
        <v>112</v>
      </c>
      <c r="D112" s="77">
        <v>2</v>
      </c>
      <c r="E112" s="77">
        <v>2</v>
      </c>
      <c r="F112" s="37">
        <v>4</v>
      </c>
      <c r="G112" s="52"/>
    </row>
    <row r="113" spans="1:7" s="48" customFormat="1" ht="12" customHeight="1">
      <c r="A113" s="53"/>
      <c r="B113" s="47" t="s">
        <v>113</v>
      </c>
      <c r="C113" s="57"/>
      <c r="D113" s="56">
        <f>SUM(D114:D115)</f>
        <v>23</v>
      </c>
      <c r="E113" s="56">
        <f>SUM(E114:E115)</f>
        <v>85</v>
      </c>
      <c r="F113" s="62">
        <f>SUM(F114:F115)</f>
        <v>108</v>
      </c>
      <c r="G113" s="62"/>
    </row>
    <row r="114" spans="1:7" s="48" customFormat="1" ht="12" customHeight="1">
      <c r="A114" s="53"/>
      <c r="C114" s="48" t="s">
        <v>114</v>
      </c>
      <c r="D114" s="54">
        <v>18</v>
      </c>
      <c r="E114" s="54">
        <v>74</v>
      </c>
      <c r="F114" s="52">
        <f>SUM(D114:E114)</f>
        <v>92</v>
      </c>
      <c r="G114" s="52"/>
    </row>
    <row r="115" spans="1:7" s="48" customFormat="1" ht="12" customHeight="1">
      <c r="A115" s="53"/>
      <c r="C115" s="48" t="s">
        <v>115</v>
      </c>
      <c r="D115" s="77">
        <v>5</v>
      </c>
      <c r="E115" s="77">
        <v>11</v>
      </c>
      <c r="F115" s="37">
        <v>16</v>
      </c>
      <c r="G115" s="52"/>
    </row>
    <row r="116" spans="1:7" s="48" customFormat="1" ht="12" customHeight="1">
      <c r="A116" s="53"/>
      <c r="B116" s="47" t="s">
        <v>116</v>
      </c>
      <c r="C116" s="57"/>
      <c r="D116" s="56">
        <f>SUM(D117:D119)</f>
        <v>51</v>
      </c>
      <c r="E116" s="56">
        <f>SUM(E117:E119)</f>
        <v>25</v>
      </c>
      <c r="F116" s="62">
        <f>SUM(F117:F119)</f>
        <v>76</v>
      </c>
      <c r="G116" s="62"/>
    </row>
    <row r="117" spans="1:7" s="48" customFormat="1" ht="12" customHeight="1">
      <c r="A117" s="53"/>
      <c r="C117" s="51" t="s">
        <v>117</v>
      </c>
      <c r="D117" s="77">
        <v>22</v>
      </c>
      <c r="E117" s="77">
        <v>14</v>
      </c>
      <c r="F117" s="37">
        <f>SUM(D117:E117)</f>
        <v>36</v>
      </c>
      <c r="G117" s="52"/>
    </row>
    <row r="118" spans="1:7" s="48" customFormat="1" ht="12" customHeight="1">
      <c r="A118" s="53"/>
      <c r="C118" s="51" t="s">
        <v>118</v>
      </c>
      <c r="D118" s="77">
        <v>6</v>
      </c>
      <c r="E118" s="77">
        <v>1</v>
      </c>
      <c r="F118" s="37">
        <v>7</v>
      </c>
      <c r="G118" s="52"/>
    </row>
    <row r="119" spans="1:7" s="48" customFormat="1" ht="12" customHeight="1">
      <c r="A119" s="53"/>
      <c r="C119" s="51" t="s">
        <v>119</v>
      </c>
      <c r="D119" s="77">
        <v>23</v>
      </c>
      <c r="E119" s="77">
        <v>10</v>
      </c>
      <c r="F119" s="37">
        <f>SUM(D119:E119)</f>
        <v>33</v>
      </c>
      <c r="G119" s="52"/>
    </row>
    <row r="120" spans="1:7" s="48" customFormat="1" ht="12" customHeight="1">
      <c r="A120" s="53"/>
      <c r="B120" s="47" t="s">
        <v>120</v>
      </c>
      <c r="C120" s="57"/>
      <c r="D120" s="56">
        <f>SUM(D121:D125)</f>
        <v>76</v>
      </c>
      <c r="E120" s="56">
        <f>SUM(E121:E125)</f>
        <v>72</v>
      </c>
      <c r="F120" s="62">
        <f>SUM(F121:F125)</f>
        <v>148</v>
      </c>
      <c r="G120" s="62"/>
    </row>
    <row r="121" spans="1:7" s="48" customFormat="1" ht="12" customHeight="1">
      <c r="A121" s="53"/>
      <c r="C121" s="51" t="s">
        <v>121</v>
      </c>
      <c r="D121" s="54">
        <v>13</v>
      </c>
      <c r="E121" s="54">
        <v>25</v>
      </c>
      <c r="F121" s="52">
        <v>38</v>
      </c>
      <c r="G121" s="52"/>
    </row>
    <row r="122" spans="1:7" s="48" customFormat="1" ht="12" customHeight="1">
      <c r="A122" s="53"/>
      <c r="C122" s="51" t="s">
        <v>122</v>
      </c>
      <c r="D122" s="54">
        <v>6</v>
      </c>
      <c r="E122" s="54">
        <v>9</v>
      </c>
      <c r="F122" s="52">
        <v>15</v>
      </c>
      <c r="G122" s="52"/>
    </row>
    <row r="123" spans="1:7" s="48" customFormat="1" ht="12" customHeight="1">
      <c r="A123" s="53"/>
      <c r="C123" s="51" t="s">
        <v>123</v>
      </c>
      <c r="D123" s="77">
        <v>27</v>
      </c>
      <c r="E123" s="77">
        <v>19</v>
      </c>
      <c r="F123" s="37">
        <v>46</v>
      </c>
      <c r="G123" s="52"/>
    </row>
    <row r="124" spans="1:7" s="48" customFormat="1" ht="12" customHeight="1">
      <c r="A124" s="53"/>
      <c r="C124" s="51" t="s">
        <v>124</v>
      </c>
      <c r="D124" s="77">
        <v>7</v>
      </c>
      <c r="E124" s="77">
        <v>7</v>
      </c>
      <c r="F124" s="37">
        <v>14</v>
      </c>
      <c r="G124" s="52"/>
    </row>
    <row r="125" spans="1:7" s="48" customFormat="1" ht="12" customHeight="1">
      <c r="A125" s="53"/>
      <c r="C125" s="51" t="s">
        <v>125</v>
      </c>
      <c r="D125" s="77">
        <v>23</v>
      </c>
      <c r="E125" s="77">
        <v>12</v>
      </c>
      <c r="F125" s="37">
        <v>35</v>
      </c>
      <c r="G125" s="52"/>
    </row>
    <row r="126" spans="1:7" s="48" customFormat="1" ht="12" customHeight="1">
      <c r="A126" s="53"/>
      <c r="B126" s="49" t="s">
        <v>126</v>
      </c>
      <c r="C126" s="67"/>
      <c r="D126" s="56">
        <f>SUM(D127:D128)</f>
        <v>12</v>
      </c>
      <c r="E126" s="56">
        <f>SUM(E127:E128)</f>
        <v>5</v>
      </c>
      <c r="F126" s="62">
        <f>SUM(F127:F128)</f>
        <v>17</v>
      </c>
      <c r="G126" s="62"/>
    </row>
    <row r="127" spans="1:7" s="48" customFormat="1" ht="12" customHeight="1">
      <c r="A127" s="53"/>
      <c r="C127" s="51" t="s">
        <v>127</v>
      </c>
      <c r="D127" s="77">
        <v>9</v>
      </c>
      <c r="E127" s="77">
        <v>4</v>
      </c>
      <c r="F127" s="37">
        <f>SUM(D127:E127)</f>
        <v>13</v>
      </c>
      <c r="G127" s="52"/>
    </row>
    <row r="128" spans="1:7" s="48" customFormat="1" ht="12" customHeight="1">
      <c r="A128" s="53"/>
      <c r="C128" s="51" t="s">
        <v>128</v>
      </c>
      <c r="D128" s="77">
        <v>3</v>
      </c>
      <c r="E128" s="77">
        <v>1</v>
      </c>
      <c r="F128" s="37">
        <v>4</v>
      </c>
      <c r="G128" s="52"/>
    </row>
    <row r="129" spans="1:7" s="48" customFormat="1" ht="12" customHeight="1">
      <c r="A129" s="53"/>
      <c r="B129" s="47" t="s">
        <v>129</v>
      </c>
      <c r="C129" s="57"/>
      <c r="D129" s="56">
        <f>SUM(D130:D131)</f>
        <v>8</v>
      </c>
      <c r="E129" s="56">
        <f>SUM(E130:E131)</f>
        <v>13</v>
      </c>
      <c r="F129" s="62">
        <f>SUM(F130:F131)</f>
        <v>21</v>
      </c>
      <c r="G129" s="62"/>
    </row>
    <row r="130" spans="1:7" s="48" customFormat="1" ht="12" customHeight="1">
      <c r="A130" s="53"/>
      <c r="C130" s="51" t="s">
        <v>130</v>
      </c>
      <c r="D130" s="77">
        <v>4</v>
      </c>
      <c r="E130" s="77">
        <v>9</v>
      </c>
      <c r="F130" s="37">
        <v>13</v>
      </c>
      <c r="G130" s="52"/>
    </row>
    <row r="131" spans="1:7" s="48" customFormat="1" ht="12" customHeight="1">
      <c r="A131" s="53"/>
      <c r="C131" s="51" t="s">
        <v>131</v>
      </c>
      <c r="D131" s="77">
        <v>4</v>
      </c>
      <c r="E131" s="77">
        <v>4</v>
      </c>
      <c r="F131" s="37">
        <v>8</v>
      </c>
      <c r="G131" s="52"/>
    </row>
    <row r="132" spans="1:7" s="48" customFormat="1" ht="12" customHeight="1">
      <c r="A132" s="53"/>
      <c r="B132" s="47" t="s">
        <v>132</v>
      </c>
      <c r="C132" s="57"/>
      <c r="D132" s="56">
        <f>SUM(D133:D134)</f>
        <v>5</v>
      </c>
      <c r="E132" s="56">
        <f>SUM(E133:E134)</f>
        <v>6</v>
      </c>
      <c r="F132" s="62">
        <f>SUM(F133:F134)</f>
        <v>11</v>
      </c>
      <c r="G132" s="62"/>
    </row>
    <row r="133" spans="1:7" s="48" customFormat="1" ht="12" customHeight="1">
      <c r="A133" s="53"/>
      <c r="C133" s="51" t="s">
        <v>133</v>
      </c>
      <c r="D133" s="77">
        <v>4</v>
      </c>
      <c r="E133" s="77">
        <v>3</v>
      </c>
      <c r="F133" s="37">
        <v>7</v>
      </c>
      <c r="G133" s="52"/>
    </row>
    <row r="134" spans="1:7" s="48" customFormat="1" ht="12" customHeight="1">
      <c r="A134" s="53"/>
      <c r="C134" s="51" t="s">
        <v>134</v>
      </c>
      <c r="D134" s="77">
        <v>1</v>
      </c>
      <c r="E134" s="77">
        <v>3</v>
      </c>
      <c r="F134" s="37">
        <v>4</v>
      </c>
      <c r="G134" s="52"/>
    </row>
    <row r="135" spans="1:7" s="48" customFormat="1" ht="12" customHeight="1">
      <c r="A135" s="53"/>
      <c r="C135" s="51"/>
      <c r="D135" s="59"/>
      <c r="E135" s="59"/>
      <c r="F135" s="66"/>
      <c r="G135" s="66"/>
    </row>
    <row r="136" spans="1:7" s="48" customFormat="1" ht="12" customHeight="1">
      <c r="A136" s="53"/>
      <c r="C136" s="51"/>
      <c r="D136" s="59"/>
      <c r="E136" s="59"/>
      <c r="F136" s="66"/>
      <c r="G136" s="66"/>
    </row>
    <row r="137" spans="1:7" s="48" customFormat="1" ht="12" customHeight="1">
      <c r="A137" s="53"/>
      <c r="C137" s="51"/>
      <c r="D137" s="59"/>
      <c r="E137" s="59"/>
      <c r="F137" s="66"/>
      <c r="G137" s="66"/>
    </row>
    <row r="138" spans="1:7" s="48" customFormat="1" ht="12" customHeight="1">
      <c r="A138" s="53"/>
      <c r="C138" s="51"/>
      <c r="D138" s="59"/>
      <c r="E138" s="59"/>
      <c r="F138" s="66"/>
      <c r="G138" s="66"/>
    </row>
    <row r="139" spans="1:7" s="48" customFormat="1" ht="12" customHeight="1">
      <c r="A139" s="53"/>
      <c r="C139" s="51"/>
      <c r="D139" s="59"/>
      <c r="E139" s="59"/>
      <c r="F139" s="66"/>
      <c r="G139" s="66"/>
    </row>
    <row r="140" spans="1:7" s="48" customFormat="1" ht="12" customHeight="1">
      <c r="A140" s="53"/>
      <c r="C140" s="51"/>
      <c r="D140" s="59"/>
      <c r="E140" s="59"/>
      <c r="F140" s="66"/>
      <c r="G140" s="66"/>
    </row>
    <row r="141" spans="1:7" s="48" customFormat="1" ht="12" customHeight="1">
      <c r="A141" s="53"/>
      <c r="C141" s="51"/>
      <c r="D141" s="59"/>
      <c r="E141" s="59"/>
      <c r="F141" s="66"/>
      <c r="G141" s="66"/>
    </row>
    <row r="142" spans="1:7" s="48" customFormat="1" ht="12" customHeight="1">
      <c r="A142" s="53"/>
      <c r="C142" s="51"/>
      <c r="D142" s="59"/>
      <c r="E142" s="59"/>
      <c r="F142" s="66"/>
      <c r="G142" s="66"/>
    </row>
    <row r="143" spans="1:7" s="48" customFormat="1" ht="12" customHeight="1">
      <c r="A143" s="53"/>
      <c r="C143" s="51"/>
      <c r="D143" s="59"/>
      <c r="E143" s="59"/>
      <c r="F143" s="66"/>
      <c r="G143" s="66"/>
    </row>
    <row r="144" spans="1:7" s="48" customFormat="1" ht="12" customHeight="1">
      <c r="A144" s="53"/>
      <c r="C144" s="51"/>
      <c r="D144" s="59"/>
      <c r="E144" s="59"/>
      <c r="F144" s="66"/>
      <c r="G144" s="66"/>
    </row>
    <row r="145" spans="1:7" s="48" customFormat="1" ht="12" customHeight="1">
      <c r="A145" s="53"/>
      <c r="C145" s="51"/>
      <c r="D145" s="59"/>
      <c r="E145" s="59"/>
      <c r="F145" s="66"/>
      <c r="G145" s="66"/>
    </row>
    <row r="146" spans="1:7" s="48" customFormat="1" ht="12" customHeight="1">
      <c r="A146" s="53"/>
      <c r="C146" s="51"/>
      <c r="D146" s="59"/>
      <c r="E146" s="59"/>
      <c r="F146" s="66"/>
      <c r="G146" s="66"/>
    </row>
    <row r="147" spans="1:7" s="48" customFormat="1" ht="12" customHeight="1">
      <c r="A147" s="53"/>
      <c r="C147" s="51"/>
      <c r="D147" s="59"/>
      <c r="E147" s="59"/>
      <c r="F147" s="66"/>
      <c r="G147" s="66"/>
    </row>
    <row r="148" spans="1:7" s="48" customFormat="1" ht="12" customHeight="1">
      <c r="A148" s="53"/>
      <c r="C148" s="51"/>
      <c r="D148" s="59"/>
      <c r="E148" s="59"/>
      <c r="F148" s="66"/>
      <c r="G148" s="66"/>
    </row>
    <row r="149" spans="1:7" s="48" customFormat="1" ht="12" customHeight="1">
      <c r="A149" s="53"/>
      <c r="C149" s="51"/>
      <c r="D149" s="59"/>
      <c r="E149" s="59"/>
      <c r="F149" s="66"/>
      <c r="G149" s="66"/>
    </row>
    <row r="150" spans="1:7" s="48" customFormat="1" ht="12" customHeight="1">
      <c r="A150" s="53"/>
      <c r="C150" s="51"/>
      <c r="D150" s="59"/>
      <c r="E150" s="59"/>
      <c r="F150" s="66"/>
      <c r="G150" s="66"/>
    </row>
    <row r="151" spans="1:7" s="48" customFormat="1" ht="12" customHeight="1">
      <c r="A151" s="53"/>
      <c r="C151" s="51"/>
      <c r="D151" s="59"/>
      <c r="E151" s="59"/>
      <c r="F151" s="66"/>
      <c r="G151" s="66"/>
    </row>
    <row r="152" spans="1:7" s="48" customFormat="1" ht="12" customHeight="1">
      <c r="A152" s="53"/>
      <c r="C152" s="51"/>
      <c r="D152" s="59"/>
      <c r="E152" s="59"/>
      <c r="F152" s="66"/>
      <c r="G152" s="66"/>
    </row>
    <row r="153" spans="1:7" s="48" customFormat="1" ht="12" customHeight="1">
      <c r="A153" s="55" t="s">
        <v>135</v>
      </c>
      <c r="B153" s="47"/>
      <c r="C153" s="57"/>
      <c r="D153" s="56">
        <f>SUM(D154,D157,D160,D162,D165,D168,D172,D175,D178,D181,D183,D186,D189)</f>
        <v>143</v>
      </c>
      <c r="E153" s="56">
        <f>SUM(E154,E157,E160,E162,E165,E168,E172,E175,E178,E181,E183,E186,E189)</f>
        <v>127</v>
      </c>
      <c r="F153" s="62">
        <f>SUM(F154,F157,F160,F162,F165,F168,F172,F175,F178,F181,F183,F186,F189)</f>
        <v>270</v>
      </c>
      <c r="G153" s="62"/>
    </row>
    <row r="154" spans="1:7" s="48" customFormat="1" ht="12" customHeight="1">
      <c r="A154" s="53"/>
      <c r="B154" s="57" t="s">
        <v>136</v>
      </c>
      <c r="C154" s="57"/>
      <c r="D154" s="56">
        <f>SUM(D155:D156)</f>
        <v>5</v>
      </c>
      <c r="E154" s="56">
        <f>SUM(E155:E156)</f>
        <v>1</v>
      </c>
      <c r="F154" s="62">
        <f>SUM(F155:F156)</f>
        <v>6</v>
      </c>
      <c r="G154" s="62"/>
    </row>
    <row r="155" spans="1:7" s="48" customFormat="1" ht="12" customHeight="1">
      <c r="A155" s="53"/>
      <c r="C155" s="51" t="s">
        <v>137</v>
      </c>
      <c r="D155" s="77">
        <v>3</v>
      </c>
      <c r="E155" s="77">
        <v>1</v>
      </c>
      <c r="F155" s="37">
        <v>4</v>
      </c>
      <c r="G155" s="52"/>
    </row>
    <row r="156" spans="1:7" s="48" customFormat="1" ht="12" customHeight="1">
      <c r="A156" s="53"/>
      <c r="C156" s="51" t="s">
        <v>138</v>
      </c>
      <c r="D156" s="77">
        <v>2</v>
      </c>
      <c r="E156" s="77">
        <v>0</v>
      </c>
      <c r="F156" s="37">
        <v>2</v>
      </c>
      <c r="G156" s="52"/>
    </row>
    <row r="157" spans="1:7" s="48" customFormat="1" ht="12" customHeight="1">
      <c r="A157" s="53"/>
      <c r="B157" s="57" t="s">
        <v>139</v>
      </c>
      <c r="C157" s="57"/>
      <c r="D157" s="56">
        <f>SUM(D158:D159)</f>
        <v>8</v>
      </c>
      <c r="E157" s="56">
        <f>SUM(E158:E159)</f>
        <v>9</v>
      </c>
      <c r="F157" s="62">
        <f>SUM(F158:F159)</f>
        <v>17</v>
      </c>
      <c r="G157" s="62"/>
    </row>
    <row r="158" spans="1:7" s="48" customFormat="1" ht="12" customHeight="1">
      <c r="A158" s="53"/>
      <c r="C158" s="51" t="s">
        <v>140</v>
      </c>
      <c r="D158" s="77">
        <v>4</v>
      </c>
      <c r="E158" s="77">
        <v>5</v>
      </c>
      <c r="F158" s="37">
        <f>SUM(D158:E158)</f>
        <v>9</v>
      </c>
      <c r="G158" s="52"/>
    </row>
    <row r="159" spans="1:7" s="48" customFormat="1" ht="12" customHeight="1">
      <c r="A159" s="53"/>
      <c r="C159" s="51" t="s">
        <v>141</v>
      </c>
      <c r="D159" s="77">
        <v>4</v>
      </c>
      <c r="E159" s="77">
        <v>4</v>
      </c>
      <c r="F159" s="37">
        <v>8</v>
      </c>
      <c r="G159" s="52"/>
    </row>
    <row r="160" spans="1:7" s="48" customFormat="1" ht="12" customHeight="1">
      <c r="A160" s="53"/>
      <c r="B160" s="57" t="s">
        <v>142</v>
      </c>
      <c r="C160" s="57"/>
      <c r="D160" s="56">
        <f>SUM(D161:D161)</f>
        <v>3</v>
      </c>
      <c r="E160" s="56">
        <f>SUM(E161:E161)</f>
        <v>5</v>
      </c>
      <c r="F160" s="62">
        <f>SUM(F161:F161)</f>
        <v>8</v>
      </c>
      <c r="G160" s="62"/>
    </row>
    <row r="161" spans="1:7" s="48" customFormat="1" ht="12" customHeight="1">
      <c r="A161" s="53"/>
      <c r="C161" s="51" t="s">
        <v>143</v>
      </c>
      <c r="D161" s="77">
        <v>3</v>
      </c>
      <c r="E161" s="77">
        <v>5</v>
      </c>
      <c r="F161" s="37">
        <v>8</v>
      </c>
      <c r="G161" s="52"/>
    </row>
    <row r="162" spans="1:7" s="48" customFormat="1" ht="12" customHeight="1">
      <c r="A162" s="53"/>
      <c r="B162" s="57" t="s">
        <v>144</v>
      </c>
      <c r="C162" s="57"/>
      <c r="D162" s="56">
        <f>SUM(D163:D164)</f>
        <v>3</v>
      </c>
      <c r="E162" s="56">
        <f>SUM(E163:E164)</f>
        <v>6</v>
      </c>
      <c r="F162" s="62">
        <f>SUM(F163:F164)</f>
        <v>9</v>
      </c>
      <c r="G162" s="62"/>
    </row>
    <row r="163" spans="1:7" s="48" customFormat="1" ht="12" customHeight="1">
      <c r="A163" s="53"/>
      <c r="C163" s="51" t="s">
        <v>145</v>
      </c>
      <c r="D163" s="77">
        <v>2</v>
      </c>
      <c r="E163" s="77">
        <v>5</v>
      </c>
      <c r="F163" s="37">
        <v>7</v>
      </c>
      <c r="G163" s="52"/>
    </row>
    <row r="164" spans="1:7" s="48" customFormat="1" ht="12" customHeight="1">
      <c r="A164" s="53"/>
      <c r="C164" s="51" t="s">
        <v>146</v>
      </c>
      <c r="D164" s="77">
        <v>1</v>
      </c>
      <c r="E164" s="77">
        <v>1</v>
      </c>
      <c r="F164" s="37">
        <v>2</v>
      </c>
      <c r="G164" s="52"/>
    </row>
    <row r="165" spans="1:7" s="48" customFormat="1" ht="12" customHeight="1">
      <c r="A165" s="53"/>
      <c r="B165" s="57" t="s">
        <v>147</v>
      </c>
      <c r="C165" s="57"/>
      <c r="D165" s="56">
        <f>SUM(D166:D167)</f>
        <v>11</v>
      </c>
      <c r="E165" s="56">
        <f>SUM(E166:E167)</f>
        <v>12</v>
      </c>
      <c r="F165" s="62">
        <f>SUM(F166:F167)</f>
        <v>23</v>
      </c>
      <c r="G165" s="62"/>
    </row>
    <row r="166" spans="1:7" s="48" customFormat="1" ht="12" customHeight="1">
      <c r="A166" s="53"/>
      <c r="C166" s="51" t="s">
        <v>148</v>
      </c>
      <c r="D166" s="77">
        <v>8</v>
      </c>
      <c r="E166" s="77">
        <v>8</v>
      </c>
      <c r="F166" s="37">
        <v>16</v>
      </c>
      <c r="G166" s="52"/>
    </row>
    <row r="167" spans="1:7" s="48" customFormat="1" ht="12" customHeight="1">
      <c r="A167" s="53"/>
      <c r="C167" s="51" t="s">
        <v>149</v>
      </c>
      <c r="D167" s="77">
        <v>3</v>
      </c>
      <c r="E167" s="77">
        <v>4</v>
      </c>
      <c r="F167" s="37">
        <v>7</v>
      </c>
      <c r="G167" s="52"/>
    </row>
    <row r="168" spans="1:7" s="48" customFormat="1" ht="12" customHeight="1">
      <c r="A168" s="53"/>
      <c r="B168" s="57" t="s">
        <v>150</v>
      </c>
      <c r="C168" s="57"/>
      <c r="D168" s="56">
        <f>SUM(D169:D171)</f>
        <v>3</v>
      </c>
      <c r="E168" s="56">
        <f>SUM(E169:E171)</f>
        <v>7</v>
      </c>
      <c r="F168" s="62">
        <f>SUM(F169:F171)</f>
        <v>10</v>
      </c>
      <c r="G168" s="62"/>
    </row>
    <row r="169" spans="1:7" s="48" customFormat="1" ht="12" customHeight="1">
      <c r="A169" s="53"/>
      <c r="C169" s="51" t="s">
        <v>151</v>
      </c>
      <c r="D169" s="77">
        <v>1</v>
      </c>
      <c r="E169" s="77">
        <v>5</v>
      </c>
      <c r="F169" s="37">
        <f>SUM(D169:E169)</f>
        <v>6</v>
      </c>
      <c r="G169" s="52"/>
    </row>
    <row r="170" spans="1:7" s="48" customFormat="1" ht="12" customHeight="1">
      <c r="A170" s="53"/>
      <c r="C170" s="51" t="s">
        <v>152</v>
      </c>
      <c r="D170" s="77">
        <v>2</v>
      </c>
      <c r="E170" s="77">
        <v>1</v>
      </c>
      <c r="F170" s="37">
        <f>SUM(D170:E170)</f>
        <v>3</v>
      </c>
      <c r="G170" s="52"/>
    </row>
    <row r="171" spans="1:7" s="48" customFormat="1" ht="12" customHeight="1">
      <c r="A171" s="53"/>
      <c r="C171" s="51" t="s">
        <v>153</v>
      </c>
      <c r="D171" s="77">
        <v>0</v>
      </c>
      <c r="E171" s="77">
        <v>1</v>
      </c>
      <c r="F171" s="37">
        <v>1</v>
      </c>
      <c r="G171" s="52"/>
    </row>
    <row r="172" spans="1:7" s="48" customFormat="1" ht="12" customHeight="1">
      <c r="A172" s="53"/>
      <c r="B172" s="57" t="s">
        <v>154</v>
      </c>
      <c r="C172" s="57"/>
      <c r="D172" s="56">
        <f>SUM(D173:D174)</f>
        <v>35</v>
      </c>
      <c r="E172" s="56">
        <f>SUM(E173:E174)</f>
        <v>19</v>
      </c>
      <c r="F172" s="62">
        <f>SUM(F173:F174)</f>
        <v>54</v>
      </c>
      <c r="G172" s="62"/>
    </row>
    <row r="173" spans="1:7" s="48" customFormat="1" ht="12" customHeight="1">
      <c r="A173" s="53"/>
      <c r="C173" s="51" t="s">
        <v>155</v>
      </c>
      <c r="D173" s="77">
        <v>33</v>
      </c>
      <c r="E173" s="77">
        <v>15</v>
      </c>
      <c r="F173" s="37">
        <v>48</v>
      </c>
      <c r="G173" s="52"/>
    </row>
    <row r="174" spans="1:7" s="48" customFormat="1" ht="12" customHeight="1">
      <c r="A174" s="53"/>
      <c r="C174" s="51" t="s">
        <v>156</v>
      </c>
      <c r="D174" s="77">
        <v>2</v>
      </c>
      <c r="E174" s="77">
        <v>4</v>
      </c>
      <c r="F174" s="37">
        <f>SUM(D174:E174)</f>
        <v>6</v>
      </c>
      <c r="G174" s="52"/>
    </row>
    <row r="175" spans="1:7" s="48" customFormat="1" ht="12" customHeight="1">
      <c r="A175" s="53"/>
      <c r="B175" s="57" t="s">
        <v>157</v>
      </c>
      <c r="C175" s="57"/>
      <c r="D175" s="56">
        <f>SUM(D176:D177)</f>
        <v>15</v>
      </c>
      <c r="E175" s="56">
        <f>SUM(E176:E177)</f>
        <v>20</v>
      </c>
      <c r="F175" s="62">
        <f>SUM(F176:F177)</f>
        <v>35</v>
      </c>
      <c r="G175" s="62"/>
    </row>
    <row r="176" spans="1:7" s="48" customFormat="1" ht="12" customHeight="1">
      <c r="A176" s="53"/>
      <c r="C176" s="51" t="s">
        <v>158</v>
      </c>
      <c r="D176" s="77">
        <v>8</v>
      </c>
      <c r="E176" s="77">
        <v>13</v>
      </c>
      <c r="F176" s="37">
        <v>21</v>
      </c>
      <c r="G176" s="52"/>
    </row>
    <row r="177" spans="1:7" s="48" customFormat="1" ht="12" customHeight="1">
      <c r="A177" s="53"/>
      <c r="C177" s="51" t="s">
        <v>159</v>
      </c>
      <c r="D177" s="77">
        <v>7</v>
      </c>
      <c r="E177" s="77">
        <v>7</v>
      </c>
      <c r="F177" s="37">
        <f>SUM(D177:E177)</f>
        <v>14</v>
      </c>
      <c r="G177" s="52"/>
    </row>
    <row r="178" spans="1:7" s="48" customFormat="1" ht="12" customHeight="1">
      <c r="A178" s="53"/>
      <c r="B178" s="68" t="s">
        <v>160</v>
      </c>
      <c r="C178" s="67"/>
      <c r="D178" s="56">
        <f>SUM(D179:D180)</f>
        <v>17</v>
      </c>
      <c r="E178" s="56">
        <f>SUM(E179:E180)</f>
        <v>8</v>
      </c>
      <c r="F178" s="62">
        <f>SUM(F179:F180)</f>
        <v>25</v>
      </c>
      <c r="G178" s="62"/>
    </row>
    <row r="179" spans="1:7" s="48" customFormat="1" ht="12" customHeight="1">
      <c r="A179" s="53"/>
      <c r="B179" s="50"/>
      <c r="C179" s="69" t="s">
        <v>161</v>
      </c>
      <c r="D179" s="77">
        <v>15</v>
      </c>
      <c r="E179" s="77">
        <v>4</v>
      </c>
      <c r="F179" s="37">
        <f>SUM(D179:E179)</f>
        <v>19</v>
      </c>
      <c r="G179" s="52"/>
    </row>
    <row r="180" spans="1:7" s="48" customFormat="1" ht="12" customHeight="1">
      <c r="A180" s="53"/>
      <c r="B180" s="50"/>
      <c r="C180" s="69" t="s">
        <v>162</v>
      </c>
      <c r="D180" s="77">
        <v>2</v>
      </c>
      <c r="E180" s="77">
        <v>4</v>
      </c>
      <c r="F180" s="37">
        <v>6</v>
      </c>
      <c r="G180" s="52"/>
    </row>
    <row r="181" spans="1:7" s="48" customFormat="1" ht="12" customHeight="1">
      <c r="A181" s="53"/>
      <c r="B181" s="67" t="s">
        <v>163</v>
      </c>
      <c r="C181" s="67"/>
      <c r="D181" s="56">
        <f>SUM(D182)</f>
        <v>19</v>
      </c>
      <c r="E181" s="56">
        <f>SUM(E182)</f>
        <v>13</v>
      </c>
      <c r="F181" s="62">
        <f>SUM(F182)</f>
        <v>32</v>
      </c>
      <c r="G181" s="62"/>
    </row>
    <row r="182" spans="1:7" s="48" customFormat="1" ht="12" customHeight="1">
      <c r="A182" s="53"/>
      <c r="B182" s="50"/>
      <c r="C182" s="69" t="s">
        <v>163</v>
      </c>
      <c r="D182" s="54">
        <v>19</v>
      </c>
      <c r="E182" s="54">
        <v>13</v>
      </c>
      <c r="F182" s="52">
        <f>SUM(D182:E182)</f>
        <v>32</v>
      </c>
      <c r="G182" s="52"/>
    </row>
    <row r="183" spans="1:7" s="48" customFormat="1" ht="12" customHeight="1">
      <c r="A183" s="53"/>
      <c r="B183" s="68" t="s">
        <v>164</v>
      </c>
      <c r="C183" s="67"/>
      <c r="D183" s="56">
        <f>SUM(D184:D185)</f>
        <v>13</v>
      </c>
      <c r="E183" s="56">
        <f>SUM(E184:E185)</f>
        <v>17</v>
      </c>
      <c r="F183" s="62">
        <f>SUM(F184:F185)</f>
        <v>30</v>
      </c>
      <c r="G183" s="62"/>
    </row>
    <row r="184" spans="1:7" s="48" customFormat="1" ht="12" customHeight="1">
      <c r="A184" s="53"/>
      <c r="C184" s="51" t="s">
        <v>165</v>
      </c>
      <c r="D184" s="77">
        <v>11</v>
      </c>
      <c r="E184" s="77">
        <v>12</v>
      </c>
      <c r="F184" s="37">
        <f>SUM(D184:E184)</f>
        <v>23</v>
      </c>
      <c r="G184" s="52"/>
    </row>
    <row r="185" spans="1:7" s="48" customFormat="1" ht="12" customHeight="1">
      <c r="A185" s="53"/>
      <c r="C185" s="51" t="s">
        <v>166</v>
      </c>
      <c r="D185" s="77">
        <v>2</v>
      </c>
      <c r="E185" s="77">
        <v>5</v>
      </c>
      <c r="F185" s="37">
        <v>7</v>
      </c>
      <c r="G185" s="52"/>
    </row>
    <row r="186" spans="1:7" s="48" customFormat="1" ht="12" customHeight="1">
      <c r="A186" s="53"/>
      <c r="B186" s="57" t="s">
        <v>167</v>
      </c>
      <c r="C186" s="57"/>
      <c r="D186" s="56">
        <f>SUM(D187:D188)</f>
        <v>10</v>
      </c>
      <c r="E186" s="56">
        <f>SUM(E187:E188)</f>
        <v>6</v>
      </c>
      <c r="F186" s="62">
        <f>SUM(F187:F188)</f>
        <v>16</v>
      </c>
      <c r="G186" s="62"/>
    </row>
    <row r="187" spans="1:7" s="48" customFormat="1" ht="12" customHeight="1">
      <c r="A187" s="53"/>
      <c r="C187" s="51" t="s">
        <v>168</v>
      </c>
      <c r="D187" s="77">
        <v>9</v>
      </c>
      <c r="E187" s="77">
        <v>5</v>
      </c>
      <c r="F187" s="37">
        <v>14</v>
      </c>
      <c r="G187" s="52"/>
    </row>
    <row r="188" spans="1:7" s="48" customFormat="1" ht="12" customHeight="1">
      <c r="A188" s="53"/>
      <c r="C188" s="51" t="s">
        <v>169</v>
      </c>
      <c r="D188" s="77">
        <v>1</v>
      </c>
      <c r="E188" s="77">
        <v>1</v>
      </c>
      <c r="F188" s="37">
        <v>2</v>
      </c>
      <c r="G188" s="52"/>
    </row>
    <row r="189" spans="1:7" s="48" customFormat="1" ht="12" customHeight="1">
      <c r="A189" s="53"/>
      <c r="B189" s="70" t="s">
        <v>170</v>
      </c>
      <c r="C189" s="57"/>
      <c r="D189" s="56">
        <f>SUM(D190)</f>
        <v>1</v>
      </c>
      <c r="E189" s="56">
        <f>SUM(E190)</f>
        <v>4</v>
      </c>
      <c r="F189" s="62">
        <f>SUM(F190)</f>
        <v>5</v>
      </c>
      <c r="G189" s="62"/>
    </row>
    <row r="190" spans="1:7" s="48" customFormat="1" ht="12" customHeight="1">
      <c r="A190" s="53"/>
      <c r="C190" s="51" t="s">
        <v>170</v>
      </c>
      <c r="D190" s="77">
        <v>1</v>
      </c>
      <c r="E190" s="77">
        <v>4</v>
      </c>
      <c r="F190" s="37">
        <v>5</v>
      </c>
      <c r="G190" s="52"/>
    </row>
    <row r="191" spans="1:7" s="48" customFormat="1" ht="12" customHeight="1">
      <c r="A191" s="53"/>
      <c r="B191" s="71"/>
      <c r="C191" s="72"/>
      <c r="D191" s="54"/>
      <c r="E191" s="54"/>
      <c r="F191" s="52"/>
      <c r="G191" s="52"/>
    </row>
    <row r="192" spans="1:7" s="75" customFormat="1" ht="11.25" customHeight="1">
      <c r="A192" s="73"/>
      <c r="B192" s="74"/>
      <c r="C192" s="48"/>
      <c r="D192" s="86"/>
      <c r="E192" s="86"/>
      <c r="F192" s="73"/>
      <c r="G192" s="73"/>
    </row>
    <row r="193" spans="1:7" s="75" customFormat="1" ht="12" customHeight="1">
      <c r="A193" s="74" t="s">
        <v>5</v>
      </c>
      <c r="B193" s="74"/>
      <c r="C193" s="48"/>
      <c r="D193" s="87">
        <v>648</v>
      </c>
      <c r="E193" s="87">
        <v>566</v>
      </c>
      <c r="F193" s="87">
        <f>SUM(D193:E193)</f>
        <v>1214</v>
      </c>
      <c r="G193" s="74"/>
    </row>
    <row r="194" spans="1:7" s="75" customFormat="1" ht="12" customHeight="1">
      <c r="A194" s="74" t="s">
        <v>0</v>
      </c>
      <c r="B194" s="74"/>
      <c r="C194" s="48"/>
      <c r="D194" s="87">
        <v>234</v>
      </c>
      <c r="E194" s="87">
        <v>206</v>
      </c>
      <c r="F194" s="87">
        <f>SUM(D194:E194)</f>
        <v>440</v>
      </c>
      <c r="G194" s="74"/>
    </row>
    <row r="195" spans="1:7" s="48" customFormat="1" ht="11.25" customHeight="1">
      <c r="A195" s="71"/>
      <c r="B195" s="71"/>
      <c r="C195" s="71"/>
      <c r="D195" s="88"/>
      <c r="E195" s="88"/>
      <c r="F195" s="71"/>
      <c r="G195" s="71"/>
    </row>
    <row r="196" spans="4:5" s="48" customFormat="1" ht="8.25" customHeight="1">
      <c r="D196" s="50"/>
      <c r="E196" s="50"/>
    </row>
    <row r="197" spans="1:7" s="48" customFormat="1" ht="12.75" customHeight="1">
      <c r="A197" s="47" t="s">
        <v>10</v>
      </c>
      <c r="B197" s="47"/>
      <c r="C197" s="47"/>
      <c r="D197" s="49">
        <f>SUM(D193,D194)</f>
        <v>882</v>
      </c>
      <c r="E197" s="49">
        <f>SUM(E193,E194)</f>
        <v>772</v>
      </c>
      <c r="F197" s="47">
        <f>SUM(F193,F194)</f>
        <v>1654</v>
      </c>
      <c r="G197" s="47"/>
    </row>
    <row r="198" spans="1:7" s="48" customFormat="1" ht="9" customHeight="1">
      <c r="A198" s="71"/>
      <c r="B198" s="71"/>
      <c r="C198" s="71"/>
      <c r="D198" s="88"/>
      <c r="E198" s="88"/>
      <c r="F198" s="71"/>
      <c r="G198" s="71"/>
    </row>
    <row r="199" spans="4:5" s="48" customFormat="1" ht="12" customHeight="1">
      <c r="D199" s="50"/>
      <c r="E199" s="50"/>
    </row>
    <row r="200" spans="1:5" s="48" customFormat="1" ht="12" customHeight="1">
      <c r="A200" s="76" t="s">
        <v>11</v>
      </c>
      <c r="D200" s="50"/>
      <c r="E200" s="50"/>
    </row>
    <row r="201" spans="3:6" ht="12" customHeight="1">
      <c r="C201" s="38"/>
      <c r="D201" s="89"/>
      <c r="E201" s="89"/>
      <c r="F201" s="38"/>
    </row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</sheetData>
  <mergeCells count="1">
    <mergeCell ref="A1:F1"/>
  </mergeCells>
  <printOptions horizontalCentered="1"/>
  <pageMargins left="0.3937007874015748" right="0.3937007874015748" top="0.5905511811023623" bottom="0.1968503937007874" header="0.3937007874015748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="75" zoomScaleNormal="75" workbookViewId="0" topLeftCell="A71">
      <selection activeCell="B95" sqref="B95"/>
    </sheetView>
  </sheetViews>
  <sheetFormatPr defaultColWidth="11.421875" defaultRowHeight="12.75"/>
  <cols>
    <col min="1" max="1" width="1.7109375" style="12" customWidth="1"/>
    <col min="2" max="2" width="56.421875" style="12" customWidth="1"/>
    <col min="3" max="5" width="9.00390625" style="12" customWidth="1"/>
    <col min="6" max="6" width="0.85546875" style="13" customWidth="1"/>
    <col min="7" max="16384" width="11.421875" style="13" customWidth="1"/>
  </cols>
  <sheetData>
    <row r="1" spans="1:5" ht="12.75">
      <c r="A1" s="91" t="s">
        <v>201</v>
      </c>
      <c r="B1" s="91"/>
      <c r="C1" s="91"/>
      <c r="D1" s="91"/>
      <c r="E1" s="91"/>
    </row>
    <row r="2" spans="1:6" s="5" customFormat="1" ht="12" customHeight="1">
      <c r="A2" s="3" t="s">
        <v>28</v>
      </c>
      <c r="B2" s="3"/>
      <c r="C2" s="3"/>
      <c r="D2" s="3"/>
      <c r="E2" s="3"/>
      <c r="F2" s="4"/>
    </row>
    <row r="3" spans="1:6" s="5" customFormat="1" ht="12" customHeight="1">
      <c r="A3" s="6">
        <v>2002</v>
      </c>
      <c r="B3" s="3"/>
      <c r="C3" s="3"/>
      <c r="D3" s="3"/>
      <c r="E3" s="3"/>
      <c r="F3" s="4"/>
    </row>
    <row r="4" s="5" customFormat="1" ht="12" customHeight="1"/>
    <row r="5" spans="1:6" s="5" customFormat="1" ht="9" customHeight="1">
      <c r="A5" s="7"/>
      <c r="B5" s="7"/>
      <c r="C5" s="7"/>
      <c r="D5" s="7"/>
      <c r="E5" s="7"/>
      <c r="F5" s="7"/>
    </row>
    <row r="6" spans="2:6" s="5" customFormat="1" ht="9.75" customHeight="1">
      <c r="B6" s="36" t="s">
        <v>30</v>
      </c>
      <c r="C6" s="42" t="s">
        <v>20</v>
      </c>
      <c r="D6" s="42" t="s">
        <v>21</v>
      </c>
      <c r="E6" s="8" t="s">
        <v>3</v>
      </c>
      <c r="F6" s="9"/>
    </row>
    <row r="7" spans="1:6" s="5" customFormat="1" ht="9" customHeight="1">
      <c r="A7" s="10"/>
      <c r="B7" s="10"/>
      <c r="C7" s="40"/>
      <c r="D7" s="40"/>
      <c r="E7" s="40"/>
      <c r="F7" s="10"/>
    </row>
    <row r="8" spans="1:6" s="5" customFormat="1" ht="12" customHeight="1">
      <c r="A8" s="11"/>
      <c r="B8" s="11"/>
      <c r="C8" s="39"/>
      <c r="D8" s="39"/>
      <c r="E8" s="39"/>
      <c r="F8" s="11"/>
    </row>
    <row r="9" spans="1:6" s="5" customFormat="1" ht="12" customHeight="1">
      <c r="A9" s="11" t="s">
        <v>186</v>
      </c>
      <c r="B9" s="11"/>
      <c r="C9" s="39">
        <f>SUM(C10:C11)</f>
        <v>2</v>
      </c>
      <c r="D9" s="39">
        <f>SUM(D10:D11)</f>
        <v>0</v>
      </c>
      <c r="E9" s="39">
        <f>SUM(E10:E11)</f>
        <v>2</v>
      </c>
      <c r="F9" s="11"/>
    </row>
    <row r="10" spans="2:5" ht="12.75">
      <c r="B10" s="12" t="s">
        <v>188</v>
      </c>
      <c r="C10" s="12">
        <v>1</v>
      </c>
      <c r="D10" s="12">
        <v>0</v>
      </c>
      <c r="E10" s="12">
        <v>1</v>
      </c>
    </row>
    <row r="11" spans="1:6" s="5" customFormat="1" ht="12" customHeight="1">
      <c r="A11" s="11"/>
      <c r="B11" s="11" t="s">
        <v>187</v>
      </c>
      <c r="C11" s="39">
        <v>1</v>
      </c>
      <c r="D11" s="39">
        <v>0</v>
      </c>
      <c r="E11" s="39">
        <v>1</v>
      </c>
      <c r="F11" s="11"/>
    </row>
    <row r="12" spans="1:6" s="5" customFormat="1" ht="12" customHeight="1">
      <c r="A12" s="11"/>
      <c r="B12" s="11"/>
      <c r="C12" s="39"/>
      <c r="D12" s="39"/>
      <c r="E12" s="39"/>
      <c r="F12" s="11"/>
    </row>
    <row r="13" spans="1:6" s="5" customFormat="1" ht="12" customHeight="1">
      <c r="A13" s="11" t="s">
        <v>189</v>
      </c>
      <c r="B13" s="11"/>
      <c r="C13" s="39">
        <f>SUM(C14)</f>
        <v>0</v>
      </c>
      <c r="D13" s="39">
        <f>SUM(D14)</f>
        <v>1</v>
      </c>
      <c r="E13" s="39">
        <f>SUM(E14)</f>
        <v>1</v>
      </c>
      <c r="F13" s="11"/>
    </row>
    <row r="14" spans="1:6" s="5" customFormat="1" ht="12" customHeight="1">
      <c r="A14" s="11"/>
      <c r="B14" s="37" t="s">
        <v>190</v>
      </c>
      <c r="C14" s="39">
        <v>0</v>
      </c>
      <c r="D14" s="39">
        <v>1</v>
      </c>
      <c r="E14" s="39">
        <v>1</v>
      </c>
      <c r="F14" s="11"/>
    </row>
    <row r="15" spans="1:6" s="5" customFormat="1" ht="12" customHeight="1">
      <c r="A15" s="11"/>
      <c r="B15" s="11"/>
      <c r="C15" s="39"/>
      <c r="D15" s="39"/>
      <c r="E15" s="39"/>
      <c r="F15" s="11"/>
    </row>
    <row r="16" spans="1:5" ht="12" customHeight="1">
      <c r="A16" s="13" t="s">
        <v>12</v>
      </c>
      <c r="B16" s="13"/>
      <c r="C16" s="12">
        <f>SUM(C17:C20)</f>
        <v>21</v>
      </c>
      <c r="D16" s="12">
        <f>SUM(D17:D20)</f>
        <v>24</v>
      </c>
      <c r="E16" s="12">
        <f>SUM(E17:E20)</f>
        <v>45</v>
      </c>
    </row>
    <row r="17" spans="1:5" ht="12" customHeight="1">
      <c r="A17" s="13"/>
      <c r="B17" s="37" t="s">
        <v>191</v>
      </c>
      <c r="C17" s="37">
        <v>0</v>
      </c>
      <c r="D17" s="37">
        <v>2</v>
      </c>
      <c r="E17" s="37">
        <f>SUM(C17:D17)</f>
        <v>2</v>
      </c>
    </row>
    <row r="18" spans="1:5" ht="12" customHeight="1">
      <c r="A18" s="13"/>
      <c r="B18" s="37" t="s">
        <v>32</v>
      </c>
      <c r="C18" s="37">
        <v>3</v>
      </c>
      <c r="D18" s="37">
        <v>1</v>
      </c>
      <c r="E18" s="37">
        <f>SUM(C18:D18)</f>
        <v>4</v>
      </c>
    </row>
    <row r="19" spans="1:5" ht="12" customHeight="1">
      <c r="A19" s="13"/>
      <c r="B19" s="37" t="s">
        <v>35</v>
      </c>
      <c r="C19" s="37">
        <v>18</v>
      </c>
      <c r="D19" s="37">
        <v>20</v>
      </c>
      <c r="E19" s="37">
        <f>SUM(C19:D19)</f>
        <v>38</v>
      </c>
    </row>
    <row r="20" spans="1:5" ht="12" customHeight="1">
      <c r="A20" s="13"/>
      <c r="B20" s="37" t="s">
        <v>192</v>
      </c>
      <c r="C20" s="37">
        <v>0</v>
      </c>
      <c r="D20" s="37">
        <v>1</v>
      </c>
      <c r="E20" s="37">
        <f>SUM(C20:D20)</f>
        <v>1</v>
      </c>
    </row>
    <row r="21" spans="1:5" ht="12" customHeight="1">
      <c r="A21" s="13"/>
      <c r="B21" s="13"/>
      <c r="C21" s="13"/>
      <c r="D21" s="13"/>
      <c r="E21" s="13"/>
    </row>
    <row r="22" spans="1:5" ht="12" customHeight="1">
      <c r="A22" s="12" t="s">
        <v>13</v>
      </c>
      <c r="C22" s="12">
        <f>SUM(C23:C28)</f>
        <v>7</v>
      </c>
      <c r="D22" s="12">
        <f>SUM(D23:D28)</f>
        <v>2</v>
      </c>
      <c r="E22" s="12">
        <f>SUM(E23:E28)</f>
        <v>9</v>
      </c>
    </row>
    <row r="23" spans="2:7" ht="12" customHeight="1">
      <c r="B23" s="37" t="s">
        <v>34</v>
      </c>
      <c r="C23" s="37">
        <v>1</v>
      </c>
      <c r="D23" s="37">
        <v>1</v>
      </c>
      <c r="E23" s="37">
        <f aca="true" t="shared" si="0" ref="E23:E28">SUM(C23:D23)</f>
        <v>2</v>
      </c>
      <c r="G23" s="37"/>
    </row>
    <row r="24" spans="2:7" ht="12" customHeight="1">
      <c r="B24" s="37" t="s">
        <v>42</v>
      </c>
      <c r="C24" s="37">
        <v>3</v>
      </c>
      <c r="D24" s="37">
        <v>0</v>
      </c>
      <c r="E24" s="37">
        <f t="shared" si="0"/>
        <v>3</v>
      </c>
      <c r="G24" s="37"/>
    </row>
    <row r="25" spans="2:7" ht="12" customHeight="1">
      <c r="B25" s="37" t="s">
        <v>43</v>
      </c>
      <c r="C25" s="37">
        <v>1</v>
      </c>
      <c r="D25" s="37">
        <v>0</v>
      </c>
      <c r="E25" s="37">
        <f t="shared" si="0"/>
        <v>1</v>
      </c>
      <c r="G25" s="37"/>
    </row>
    <row r="26" spans="2:7" ht="12" customHeight="1">
      <c r="B26" s="37" t="s">
        <v>40</v>
      </c>
      <c r="C26" s="37">
        <v>0</v>
      </c>
      <c r="D26" s="37">
        <v>1</v>
      </c>
      <c r="E26" s="37">
        <f t="shared" si="0"/>
        <v>1</v>
      </c>
      <c r="G26" s="37"/>
    </row>
    <row r="27" spans="2:7" ht="12" customHeight="1">
      <c r="B27" s="37" t="s">
        <v>193</v>
      </c>
      <c r="C27" s="37">
        <v>1</v>
      </c>
      <c r="D27" s="37">
        <v>0</v>
      </c>
      <c r="E27" s="37">
        <f t="shared" si="0"/>
        <v>1</v>
      </c>
      <c r="G27" s="37"/>
    </row>
    <row r="28" spans="2:7" ht="12" customHeight="1">
      <c r="B28" s="37" t="s">
        <v>41</v>
      </c>
      <c r="C28" s="37">
        <v>1</v>
      </c>
      <c r="D28" s="37">
        <v>0</v>
      </c>
      <c r="E28" s="37">
        <f t="shared" si="0"/>
        <v>1</v>
      </c>
      <c r="G28" s="37"/>
    </row>
    <row r="29" spans="2:7" ht="12" customHeight="1">
      <c r="B29" s="37"/>
      <c r="C29" s="37"/>
      <c r="D29" s="37"/>
      <c r="E29" s="37"/>
      <c r="G29" s="37"/>
    </row>
    <row r="30" spans="1:7" ht="12" customHeight="1">
      <c r="A30" s="12" t="s">
        <v>45</v>
      </c>
      <c r="B30" s="37"/>
      <c r="C30" s="37">
        <f>SUM(C31)</f>
        <v>5</v>
      </c>
      <c r="D30" s="37">
        <f>SUM(D31)</f>
        <v>23</v>
      </c>
      <c r="E30" s="37">
        <f>SUM(E31)</f>
        <v>28</v>
      </c>
      <c r="G30" s="37"/>
    </row>
    <row r="31" spans="2:7" ht="12" customHeight="1">
      <c r="B31" s="37" t="s">
        <v>44</v>
      </c>
      <c r="C31" s="37">
        <v>5</v>
      </c>
      <c r="D31" s="37">
        <v>23</v>
      </c>
      <c r="E31" s="37">
        <f>SUM(C31:D31)</f>
        <v>28</v>
      </c>
      <c r="G31" s="37"/>
    </row>
    <row r="32" spans="2:7" ht="12" customHeight="1">
      <c r="B32" s="37"/>
      <c r="C32" s="37"/>
      <c r="D32" s="37"/>
      <c r="E32" s="37"/>
      <c r="G32" s="37"/>
    </row>
    <row r="33" spans="1:5" ht="12" customHeight="1">
      <c r="A33" s="12" t="s">
        <v>14</v>
      </c>
      <c r="C33" s="5">
        <f>SUM(C34:C34)</f>
        <v>1436</v>
      </c>
      <c r="D33" s="5">
        <f>SUM(D34:D34)</f>
        <v>1020</v>
      </c>
      <c r="E33" s="5">
        <f>SUM(E34:E34)</f>
        <v>2456</v>
      </c>
    </row>
    <row r="34" spans="1:8" ht="12" customHeight="1">
      <c r="A34" s="13"/>
      <c r="B34" s="12" t="s">
        <v>29</v>
      </c>
      <c r="C34" s="45">
        <v>1436</v>
      </c>
      <c r="D34" s="45">
        <v>1020</v>
      </c>
      <c r="E34" s="45">
        <f>SUM(C34:D34)</f>
        <v>2456</v>
      </c>
      <c r="G34" s="12"/>
      <c r="H34" s="12"/>
    </row>
    <row r="35" ht="12" customHeight="1">
      <c r="A35" s="13"/>
    </row>
    <row r="36" spans="1:5" ht="12" customHeight="1">
      <c r="A36" s="12" t="s">
        <v>15</v>
      </c>
      <c r="C36" s="12">
        <f>SUM(C37:C42)</f>
        <v>87</v>
      </c>
      <c r="D36" s="12">
        <f>SUM(D37:D42)</f>
        <v>16</v>
      </c>
      <c r="E36" s="12">
        <f>SUM(E37:E42)</f>
        <v>103</v>
      </c>
    </row>
    <row r="37" spans="2:7" ht="12" customHeight="1">
      <c r="B37" s="37" t="s">
        <v>31</v>
      </c>
      <c r="C37" s="37">
        <v>80</v>
      </c>
      <c r="D37" s="37">
        <v>13</v>
      </c>
      <c r="E37" s="37">
        <f aca="true" t="shared" si="1" ref="E37:E42">SUM(C37:D37)</f>
        <v>93</v>
      </c>
      <c r="F37" s="12"/>
      <c r="G37" s="37"/>
    </row>
    <row r="38" spans="2:7" ht="12" customHeight="1">
      <c r="B38" s="37" t="s">
        <v>52</v>
      </c>
      <c r="C38" s="37">
        <v>2</v>
      </c>
      <c r="D38" s="37">
        <v>1</v>
      </c>
      <c r="E38" s="37">
        <f t="shared" si="1"/>
        <v>3</v>
      </c>
      <c r="F38" s="12"/>
      <c r="G38" s="37"/>
    </row>
    <row r="39" spans="2:7" ht="12" customHeight="1">
      <c r="B39" s="37" t="s">
        <v>36</v>
      </c>
      <c r="C39" s="37">
        <v>2</v>
      </c>
      <c r="D39" s="37">
        <v>2</v>
      </c>
      <c r="E39" s="37">
        <f t="shared" si="1"/>
        <v>4</v>
      </c>
      <c r="F39" s="12"/>
      <c r="G39" s="37"/>
    </row>
    <row r="40" spans="2:7" ht="12" customHeight="1">
      <c r="B40" s="37" t="s">
        <v>53</v>
      </c>
      <c r="C40" s="37">
        <v>1</v>
      </c>
      <c r="D40" s="37">
        <v>0</v>
      </c>
      <c r="E40" s="37">
        <f t="shared" si="1"/>
        <v>1</v>
      </c>
      <c r="F40" s="12"/>
      <c r="G40" s="37"/>
    </row>
    <row r="41" spans="2:7" ht="12" customHeight="1">
      <c r="B41" s="37" t="s">
        <v>195</v>
      </c>
      <c r="C41" s="37">
        <v>1</v>
      </c>
      <c r="D41" s="37">
        <v>0</v>
      </c>
      <c r="E41" s="37">
        <f t="shared" si="1"/>
        <v>1</v>
      </c>
      <c r="F41" s="12"/>
      <c r="G41" s="37"/>
    </row>
    <row r="42" spans="2:7" ht="12" customHeight="1">
      <c r="B42" s="37" t="s">
        <v>54</v>
      </c>
      <c r="C42" s="37">
        <v>1</v>
      </c>
      <c r="D42" s="37">
        <v>0</v>
      </c>
      <c r="E42" s="37">
        <f t="shared" si="1"/>
        <v>1</v>
      </c>
      <c r="G42" s="37"/>
    </row>
    <row r="43" ht="12" customHeight="1">
      <c r="A43" s="41"/>
    </row>
    <row r="44" spans="1:8" ht="12" customHeight="1">
      <c r="A44" s="12" t="s">
        <v>16</v>
      </c>
      <c r="C44" s="12">
        <f>SUM(C45:C50)</f>
        <v>12</v>
      </c>
      <c r="D44" s="12">
        <f>SUM(D45:D50)</f>
        <v>23</v>
      </c>
      <c r="E44" s="12">
        <f>SUM(E45:E50)</f>
        <v>35</v>
      </c>
      <c r="G44" s="12"/>
      <c r="H44" s="12"/>
    </row>
    <row r="45" spans="2:8" ht="12" customHeight="1">
      <c r="B45" s="37" t="s">
        <v>17</v>
      </c>
      <c r="C45" s="37">
        <v>9</v>
      </c>
      <c r="D45" s="37">
        <v>21</v>
      </c>
      <c r="E45" s="12">
        <f aca="true" t="shared" si="2" ref="E45:E50">SUM(C45:D45)</f>
        <v>30</v>
      </c>
      <c r="G45" s="12"/>
      <c r="H45" s="12"/>
    </row>
    <row r="46" spans="2:8" ht="12" customHeight="1">
      <c r="B46" s="37" t="s">
        <v>46</v>
      </c>
      <c r="C46" s="37">
        <v>1</v>
      </c>
      <c r="D46" s="37">
        <v>0</v>
      </c>
      <c r="E46" s="12">
        <f t="shared" si="2"/>
        <v>1</v>
      </c>
      <c r="G46" s="12"/>
      <c r="H46" s="12"/>
    </row>
    <row r="47" spans="2:8" ht="12" customHeight="1">
      <c r="B47" s="37" t="s">
        <v>47</v>
      </c>
      <c r="C47" s="37">
        <v>0</v>
      </c>
      <c r="D47" s="37">
        <v>1</v>
      </c>
      <c r="E47" s="12">
        <f t="shared" si="2"/>
        <v>1</v>
      </c>
      <c r="G47" s="12"/>
      <c r="H47" s="12"/>
    </row>
    <row r="48" spans="2:8" ht="12" customHeight="1">
      <c r="B48" s="37" t="s">
        <v>48</v>
      </c>
      <c r="C48" s="37">
        <v>0</v>
      </c>
      <c r="D48" s="37">
        <v>1</v>
      </c>
      <c r="E48" s="12">
        <f t="shared" si="2"/>
        <v>1</v>
      </c>
      <c r="G48" s="12"/>
      <c r="H48" s="12"/>
    </row>
    <row r="49" spans="2:8" ht="12" customHeight="1">
      <c r="B49" s="37" t="s">
        <v>49</v>
      </c>
      <c r="C49" s="37">
        <v>1</v>
      </c>
      <c r="D49" s="37">
        <v>0</v>
      </c>
      <c r="E49" s="12">
        <f t="shared" si="2"/>
        <v>1</v>
      </c>
      <c r="G49" s="12"/>
      <c r="H49" s="12"/>
    </row>
    <row r="50" spans="2:8" ht="12" customHeight="1">
      <c r="B50" s="38" t="s">
        <v>194</v>
      </c>
      <c r="C50" s="37">
        <v>1</v>
      </c>
      <c r="D50" s="37">
        <v>0</v>
      </c>
      <c r="E50" s="12">
        <f t="shared" si="2"/>
        <v>1</v>
      </c>
      <c r="G50" s="12"/>
      <c r="H50" s="12"/>
    </row>
    <row r="51" ht="12" customHeight="1"/>
    <row r="52" spans="1:5" ht="12" customHeight="1">
      <c r="A52" s="12" t="s">
        <v>18</v>
      </c>
      <c r="C52" s="12">
        <f>SUM(C53:C53)</f>
        <v>0</v>
      </c>
      <c r="D52" s="12">
        <f>SUM(D53:D53)</f>
        <v>2</v>
      </c>
      <c r="E52" s="12">
        <f>SUM(E53:E53)</f>
        <v>2</v>
      </c>
    </row>
    <row r="53" spans="1:5" ht="12" customHeight="1">
      <c r="A53" s="13"/>
      <c r="B53" s="12" t="s">
        <v>22</v>
      </c>
      <c r="C53" s="37">
        <v>0</v>
      </c>
      <c r="D53" s="37">
        <v>2</v>
      </c>
      <c r="E53" s="37">
        <f>SUM(C53:D53)</f>
        <v>2</v>
      </c>
    </row>
    <row r="54" spans="1:5" ht="12" customHeight="1">
      <c r="A54" s="13"/>
      <c r="C54" s="37"/>
      <c r="D54" s="37"/>
      <c r="E54" s="37"/>
    </row>
    <row r="55" spans="1:5" ht="12" customHeight="1">
      <c r="A55" s="13"/>
      <c r="C55" s="37"/>
      <c r="D55" s="37"/>
      <c r="E55" s="37"/>
    </row>
    <row r="56" spans="1:5" ht="12" customHeight="1">
      <c r="A56" s="13"/>
      <c r="C56" s="37"/>
      <c r="D56" s="37"/>
      <c r="E56" s="37"/>
    </row>
    <row r="57" spans="1:5" ht="12" customHeight="1">
      <c r="A57" s="13" t="s">
        <v>50</v>
      </c>
      <c r="C57" s="37">
        <f>SUM(C58)</f>
        <v>0</v>
      </c>
      <c r="D57" s="37">
        <f>SUM(D58)</f>
        <v>3</v>
      </c>
      <c r="E57" s="37">
        <f>SUM(E58)</f>
        <v>3</v>
      </c>
    </row>
    <row r="58" spans="1:5" ht="12" customHeight="1">
      <c r="A58" s="13"/>
      <c r="B58" s="37" t="s">
        <v>51</v>
      </c>
      <c r="C58" s="37">
        <v>0</v>
      </c>
      <c r="D58" s="37">
        <v>3</v>
      </c>
      <c r="E58" s="37">
        <f>SUM(C58:D58)</f>
        <v>3</v>
      </c>
    </row>
    <row r="59" spans="1:5" ht="12" customHeight="1">
      <c r="A59" s="13"/>
      <c r="C59" s="37"/>
      <c r="D59" s="37"/>
      <c r="E59" s="37"/>
    </row>
    <row r="60" spans="1:5" ht="12" customHeight="1">
      <c r="A60" s="37" t="s">
        <v>58</v>
      </c>
      <c r="C60" s="37">
        <f>SUM(C61:C65)</f>
        <v>5</v>
      </c>
      <c r="D60" s="37">
        <f>SUM(D61:D65)</f>
        <v>1</v>
      </c>
      <c r="E60" s="37">
        <f>SUM(E61:E65)</f>
        <v>6</v>
      </c>
    </row>
    <row r="61" spans="1:5" ht="12" customHeight="1">
      <c r="A61" s="37"/>
      <c r="B61" s="12" t="s">
        <v>197</v>
      </c>
      <c r="C61" s="37">
        <v>1</v>
      </c>
      <c r="D61" s="37">
        <v>0</v>
      </c>
      <c r="E61" s="37">
        <v>1</v>
      </c>
    </row>
    <row r="62" spans="1:5" ht="12" customHeight="1">
      <c r="A62" s="13"/>
      <c r="B62" s="37" t="s">
        <v>55</v>
      </c>
      <c r="C62" s="37">
        <v>1</v>
      </c>
      <c r="D62" s="37">
        <v>0</v>
      </c>
      <c r="E62" s="37">
        <f>SUM(C62:D62)</f>
        <v>1</v>
      </c>
    </row>
    <row r="63" spans="1:5" ht="12" customHeight="1">
      <c r="A63" s="13"/>
      <c r="B63" s="37" t="s">
        <v>198</v>
      </c>
      <c r="C63" s="37">
        <v>1</v>
      </c>
      <c r="D63" s="37">
        <v>0</v>
      </c>
      <c r="E63" s="37">
        <f>SUM(C63:D63)</f>
        <v>1</v>
      </c>
    </row>
    <row r="64" spans="1:5" ht="12" customHeight="1">
      <c r="A64" s="13"/>
      <c r="B64" s="37" t="s">
        <v>56</v>
      </c>
      <c r="C64" s="37">
        <v>1</v>
      </c>
      <c r="D64" s="37">
        <v>0</v>
      </c>
      <c r="E64" s="37">
        <f>SUM(C64:D64)</f>
        <v>1</v>
      </c>
    </row>
    <row r="65" spans="2:5" ht="12" customHeight="1">
      <c r="B65" s="37" t="s">
        <v>57</v>
      </c>
      <c r="C65" s="37">
        <v>1</v>
      </c>
      <c r="D65" s="37">
        <v>1</v>
      </c>
      <c r="E65" s="37">
        <f>SUM(C65:D65)</f>
        <v>2</v>
      </c>
    </row>
    <row r="66" ht="12" customHeight="1">
      <c r="C66" s="13"/>
    </row>
    <row r="67" spans="1:5" ht="12" customHeight="1">
      <c r="A67" s="12" t="s">
        <v>19</v>
      </c>
      <c r="C67" s="12">
        <f>SUM(C68)</f>
        <v>1</v>
      </c>
      <c r="D67" s="12">
        <f>SUM(D68)</f>
        <v>2</v>
      </c>
      <c r="E67" s="12">
        <f>SUM(E68)</f>
        <v>3</v>
      </c>
    </row>
    <row r="68" spans="2:5" ht="12" customHeight="1">
      <c r="B68" s="12" t="s">
        <v>59</v>
      </c>
      <c r="C68" s="46">
        <v>1</v>
      </c>
      <c r="D68" s="12">
        <v>2</v>
      </c>
      <c r="E68" s="12">
        <f>SUM(C68:D68)</f>
        <v>3</v>
      </c>
    </row>
    <row r="69" spans="3:7" ht="12" customHeight="1">
      <c r="C69" s="13"/>
      <c r="G69" s="37"/>
    </row>
    <row r="70" spans="1:5" ht="12" customHeight="1">
      <c r="A70" s="12" t="s">
        <v>39</v>
      </c>
      <c r="C70" s="12">
        <f>SUM(C71)</f>
        <v>3</v>
      </c>
      <c r="D70" s="12">
        <f>SUM(D71)</f>
        <v>2</v>
      </c>
      <c r="E70" s="12">
        <f>SUM(E71)</f>
        <v>5</v>
      </c>
    </row>
    <row r="71" spans="2:5" ht="12" customHeight="1">
      <c r="B71" s="37" t="s">
        <v>37</v>
      </c>
      <c r="C71" s="37">
        <v>3</v>
      </c>
      <c r="D71" s="37">
        <v>2</v>
      </c>
      <c r="E71" s="37">
        <f>SUM(C71:D71)</f>
        <v>5</v>
      </c>
    </row>
    <row r="72" ht="12" customHeight="1"/>
    <row r="73" spans="1:5" ht="12" customHeight="1">
      <c r="A73" s="12" t="s">
        <v>23</v>
      </c>
      <c r="C73" s="12">
        <f>SUM(C74:C76)</f>
        <v>3</v>
      </c>
      <c r="D73" s="12">
        <f>SUM(D74:D76)</f>
        <v>7</v>
      </c>
      <c r="E73" s="12">
        <f>SUM(E74:E76)</f>
        <v>10</v>
      </c>
    </row>
    <row r="74" spans="2:5" ht="12" customHeight="1">
      <c r="B74" s="37" t="s">
        <v>199</v>
      </c>
      <c r="C74" s="12">
        <v>0</v>
      </c>
      <c r="D74" s="12">
        <v>3</v>
      </c>
      <c r="E74" s="12">
        <v>3</v>
      </c>
    </row>
    <row r="75" spans="2:7" ht="12" customHeight="1">
      <c r="B75" s="37" t="s">
        <v>38</v>
      </c>
      <c r="C75" s="37">
        <v>2</v>
      </c>
      <c r="D75" s="37">
        <v>4</v>
      </c>
      <c r="E75" s="37">
        <f>SUM(C75:D75)</f>
        <v>6</v>
      </c>
      <c r="G75" s="37"/>
    </row>
    <row r="76" spans="2:7" ht="12" customHeight="1">
      <c r="B76" s="37" t="s">
        <v>60</v>
      </c>
      <c r="C76" s="37">
        <v>1</v>
      </c>
      <c r="D76" s="37">
        <v>0</v>
      </c>
      <c r="E76" s="37">
        <f>SUM(C76:D76)</f>
        <v>1</v>
      </c>
      <c r="G76" s="37"/>
    </row>
    <row r="77" ht="12" customHeight="1">
      <c r="C77" s="13"/>
    </row>
    <row r="78" spans="1:5" ht="12" customHeight="1">
      <c r="A78" s="12" t="s">
        <v>196</v>
      </c>
      <c r="C78" s="13">
        <f>SUM(C79)</f>
        <v>1</v>
      </c>
      <c r="D78" s="13">
        <f>SUM(D79)</f>
        <v>0</v>
      </c>
      <c r="E78" s="13">
        <f>SUM(E79)</f>
        <v>1</v>
      </c>
    </row>
    <row r="79" spans="2:5" ht="12" customHeight="1">
      <c r="B79" s="12" t="s">
        <v>24</v>
      </c>
      <c r="C79" s="13">
        <v>1</v>
      </c>
      <c r="D79" s="12">
        <v>0</v>
      </c>
      <c r="E79" s="12">
        <v>1</v>
      </c>
    </row>
    <row r="80" ht="12" customHeight="1">
      <c r="C80" s="13"/>
    </row>
    <row r="81" spans="1:5" ht="12" customHeight="1">
      <c r="A81" s="12" t="s">
        <v>33</v>
      </c>
      <c r="C81" s="13">
        <f>SUM(C82)</f>
        <v>0</v>
      </c>
      <c r="D81" s="13">
        <f>SUM(D82)</f>
        <v>1</v>
      </c>
      <c r="E81" s="13">
        <f>SUM(E82)</f>
        <v>1</v>
      </c>
    </row>
    <row r="82" spans="2:5" ht="12" customHeight="1">
      <c r="B82" s="12" t="s">
        <v>24</v>
      </c>
      <c r="C82" s="37">
        <v>0</v>
      </c>
      <c r="D82" s="37">
        <v>1</v>
      </c>
      <c r="E82" s="12">
        <f>SUM(C82:D82)</f>
        <v>1</v>
      </c>
    </row>
    <row r="83" spans="1:6" ht="12" customHeight="1">
      <c r="A83" s="14"/>
      <c r="B83" s="14"/>
      <c r="C83" s="14"/>
      <c r="D83" s="14"/>
      <c r="E83" s="14"/>
      <c r="F83" s="15"/>
    </row>
    <row r="84" ht="9" customHeight="1"/>
    <row r="85" spans="1:5" ht="12" customHeight="1">
      <c r="A85" s="93" t="s">
        <v>10</v>
      </c>
      <c r="B85" s="93"/>
      <c r="C85" s="61">
        <f>SUM(C9:C82)/2</f>
        <v>1583</v>
      </c>
      <c r="D85" s="61">
        <f>SUM(D9:D82)/2</f>
        <v>1127</v>
      </c>
      <c r="E85" s="61">
        <f>SUM(E9:E82)/2</f>
        <v>2710</v>
      </c>
    </row>
    <row r="86" spans="1:6" ht="9" customHeight="1">
      <c r="A86" s="14"/>
      <c r="B86" s="14"/>
      <c r="C86" s="14"/>
      <c r="D86" s="14"/>
      <c r="E86" s="14"/>
      <c r="F86" s="15"/>
    </row>
    <row r="87" ht="11.25" customHeight="1"/>
    <row r="88" ht="11.25" customHeight="1">
      <c r="A88" s="44" t="s">
        <v>61</v>
      </c>
    </row>
    <row r="89" ht="11.25" customHeight="1"/>
    <row r="90" ht="11.25" customHeight="1">
      <c r="A90" s="1" t="s">
        <v>11</v>
      </c>
    </row>
    <row r="91" ht="11.25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</sheetData>
  <mergeCells count="1">
    <mergeCell ref="A1:E1"/>
  </mergeCells>
  <printOptions horizontalCentered="1"/>
  <pageMargins left="0.7874015748031497" right="0.7874015748031497" top="0.3937007874015748" bottom="0.3937007874015748" header="0.1968503937007874" footer="0.196850393700787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Ma. de Jesús Guerrero I.</cp:lastModifiedBy>
  <cp:lastPrinted>2003-10-21T23:36:10Z</cp:lastPrinted>
  <dcterms:created xsi:type="dcterms:W3CDTF">1997-05-09T18:08:54Z</dcterms:created>
  <dcterms:modified xsi:type="dcterms:W3CDTF">2003-10-22T15:37:43Z</dcterms:modified>
  <cp:category/>
  <cp:version/>
  <cp:contentType/>
  <cp:contentStatus/>
</cp:coreProperties>
</file>