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580" windowHeight="6108" activeTab="2"/>
  </bookViews>
  <sheets>
    <sheet name="lic_e" sheetId="1" r:id="rId1"/>
    <sheet name="tec" sheetId="2" r:id="rId2"/>
    <sheet name="sua" sheetId="3" r:id="rId3"/>
  </sheets>
  <definedNames>
    <definedName name="lic">'lic_e'!$A$9:$E$181</definedName>
    <definedName name="_xlnm.Print_Titles" localSheetId="0">'lic_e'!$1:$7</definedName>
    <definedName name="_xlnm.Print_Titles" localSheetId="2">'sua'!$2:$7</definedName>
  </definedNames>
  <calcPr fullCalcOnLoad="1"/>
</workbook>
</file>

<file path=xl/sharedStrings.xml><?xml version="1.0" encoding="utf-8"?>
<sst xmlns="http://schemas.openxmlformats.org/spreadsheetml/2006/main" count="192" uniqueCount="114">
  <si>
    <t>Facultad de Arquitectura</t>
  </si>
  <si>
    <t>Arquitectura</t>
  </si>
  <si>
    <t>Arquitectura de Paisaje</t>
  </si>
  <si>
    <t>Diseño Industrial</t>
  </si>
  <si>
    <t>Escuela Nacional de Artes Plásticas</t>
  </si>
  <si>
    <t>Artes Visuales</t>
  </si>
  <si>
    <t>Comunicación Gráfica</t>
  </si>
  <si>
    <t>Diseño Gráfico</t>
  </si>
  <si>
    <t>Facultad de Ciencias</t>
  </si>
  <si>
    <t>Actuaría</t>
  </si>
  <si>
    <t>Biología</t>
  </si>
  <si>
    <t>Ciencias de la Computación</t>
  </si>
  <si>
    <t>Física</t>
  </si>
  <si>
    <t>Matemáticas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</si>
  <si>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</si>
  <si>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</si>
  <si>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</si>
  <si>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</si>
  <si>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</si>
  <si>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</si>
  <si>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</si>
  <si>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</si>
  <si>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</si>
  <si>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</si>
  <si>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</si>
  <si>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</si>
  <si>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</si>
  <si>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</si>
  <si>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</si>
  <si>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</si>
  <si>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Bibliotecología</t>
  </si>
  <si>
    <t>Estudios Latinoamericanos</t>
  </si>
  <si>
    <t>Filosofía</t>
  </si>
  <si>
    <t>Geografía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</si>
  <si>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</si>
  <si>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</si>
  <si>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</si>
  <si>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</si>
  <si>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</si>
  <si>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</si>
  <si>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</si>
  <si>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Metalurgista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</si>
  <si>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</si>
  <si>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</si>
  <si>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</si>
  <si>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</si>
  <si>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</si>
  <si>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</si>
  <si>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</si>
  <si>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</si>
  <si>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</si>
  <si>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</si>
  <si>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</si>
  <si>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</si>
  <si>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</si>
  <si>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</si>
  <si>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</si>
  <si>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Escuela Nacional de Música</t>
  </si>
  <si>
    <t>Composición</t>
  </si>
  <si>
    <t>Educación Musical</t>
  </si>
  <si>
    <t>Instrumentista</t>
  </si>
  <si>
    <t>Piano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</si>
  <si>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</si>
  <si>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</si>
  <si>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</si>
  <si>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</si>
  <si>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</si>
  <si>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</si>
  <si>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</si>
  <si>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</si>
  <si>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</si>
  <si>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</si>
  <si>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Escuela Nacional de Trabajo Social</t>
  </si>
  <si>
    <t>Trabajo Social</t>
  </si>
  <si>
    <t>Escuela Nacional de Estudios Profesionales Acatlán</t>
  </si>
  <si>
    <t>Enseñanza del Idioma Inglés</t>
  </si>
  <si>
    <t>Matemáticas Aplicadas y Computación</t>
  </si>
  <si>
    <t>Escuela Nacional de Estudios Profesionales Aragón</t>
  </si>
  <si>
    <t>Comunicación y Periodismo</t>
  </si>
  <si>
    <t>Planificación para el Desarrollo Agropecuario</t>
  </si>
  <si>
    <t>Optometría</t>
  </si>
  <si>
    <t>Facultad de Estudios Superiores Cuautitlán</t>
  </si>
  <si>
    <t>Ingeniería Agrícola</t>
  </si>
  <si>
    <t>Ingeniería en Alimentos</t>
  </si>
  <si>
    <t>Química Farmacéutico Biológica</t>
  </si>
  <si>
    <t>Facultad de Estudios Superiores Zaragoza</t>
  </si>
  <si>
    <t>Canto</t>
  </si>
  <si>
    <t>Etnomusicología</t>
  </si>
  <si>
    <t>Química Industrial</t>
  </si>
  <si>
    <t>Plantel / Carrera</t>
  </si>
  <si>
    <t>Hombres</t>
  </si>
  <si>
    <t>Mujeres</t>
  </si>
  <si>
    <t>Total</t>
  </si>
  <si>
    <t>T O T A L</t>
  </si>
  <si>
    <t>FUENTE: Dirección General de Administración Escolar, UNAM.</t>
  </si>
  <si>
    <t>Plantel</t>
  </si>
  <si>
    <t>Facultad de Estudios Superiores Iztacala</t>
  </si>
  <si>
    <t>Nivel / Plantel / Carrera</t>
  </si>
  <si>
    <r>
      <t>a</t>
    </r>
    <r>
      <rPr>
        <sz val="8"/>
        <rFont val="Arial"/>
        <family val="2"/>
      </rPr>
      <t xml:space="preserve">  Las cifras de exámenes profesionales del Sistema de Universidad Abierta se reportan en la tabla correspondiente.</t>
    </r>
  </si>
  <si>
    <t>Lengua y Literaturas Modernas (Letras Alemanas)</t>
  </si>
  <si>
    <t>Lengua y Literaturas Modernas (Letras Francesas)</t>
  </si>
  <si>
    <t>Lengua y Literaturas Modernas (Letras Inglesas)</t>
  </si>
  <si>
    <t>TÉCNICO PROFESIONAL</t>
  </si>
  <si>
    <t>2002</t>
  </si>
  <si>
    <t>Urbanismo</t>
  </si>
  <si>
    <t>Lengua y Literaturas Modernas (Letras Italianas)</t>
  </si>
  <si>
    <r>
      <t>EXÁMENES PROFESIONALES DE LICENCIATURA</t>
    </r>
    <r>
      <rPr>
        <b/>
        <vertAlign val="superscript"/>
        <sz val="10"/>
        <rFont val="Arial"/>
        <family val="2"/>
      </rPr>
      <t>a</t>
    </r>
  </si>
  <si>
    <t>EXÁMENES PROFESIONALES DE TÉCNICO</t>
  </si>
  <si>
    <r>
      <t>a</t>
    </r>
    <r>
      <rPr>
        <sz val="8"/>
        <rFont val="Arial"/>
        <family val="2"/>
      </rPr>
      <t xml:space="preserve">  Únicamente se imparte la carrera de Enfermería.</t>
    </r>
  </si>
  <si>
    <t>EXÁMENES PROFESIONALES DEL SISTEMA DE UNIVERSIDAD ABIERTA</t>
  </si>
  <si>
    <t>Diseño y Comunicación Visual</t>
  </si>
  <si>
    <t>LICENCIATURA</t>
  </si>
  <si>
    <t>UNAM</t>
  </si>
  <si>
    <r>
      <t>TÉCNICO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</si>
</sst>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25" applyFont="1">
      <alignment/>
      <protection/>
    </xf>
    <xf numFmtId="3" fontId="6" fillId="0" borderId="0" xfId="25" applyNumberFormat="1" applyFont="1">
      <alignment/>
      <protection/>
    </xf>
    <xf numFmtId="1" fontId="6" fillId="0" borderId="0" xfId="25" applyNumberFormat="1" applyFont="1">
      <alignment/>
      <protection/>
    </xf>
    <xf numFmtId="1" fontId="6" fillId="0" borderId="0" xfId="24" applyNumberFormat="1" applyFo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3" fontId="7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/>
      <protection/>
    </xf>
    <xf numFmtId="1" fontId="7" fillId="0" borderId="0" xfId="23" applyNumberFormat="1" applyFont="1" applyAlignment="1">
      <alignment horizontal="centerContinuous"/>
      <protection/>
    </xf>
    <xf numFmtId="3" fontId="6" fillId="0" borderId="0" xfId="23" applyNumberFormat="1" applyFont="1">
      <alignment/>
      <protection/>
    </xf>
    <xf numFmtId="3" fontId="6" fillId="0" borderId="1" xfId="23" applyNumberFormat="1" applyFont="1" applyBorder="1">
      <alignment/>
      <protection/>
    </xf>
    <xf numFmtId="3" fontId="10" fillId="0" borderId="0" xfId="23" applyNumberFormat="1" applyFont="1">
      <alignment/>
      <protection/>
    </xf>
    <xf numFmtId="3" fontId="10" fillId="0" borderId="0" xfId="23" applyNumberFormat="1" applyFont="1" applyBorder="1" applyAlignment="1">
      <alignment horizontal="right"/>
      <protection/>
    </xf>
    <xf numFmtId="3" fontId="6" fillId="0" borderId="2" xfId="23" applyNumberFormat="1" applyFont="1" applyBorder="1">
      <alignment/>
      <protection/>
    </xf>
    <xf numFmtId="0" fontId="6" fillId="0" borderId="2" xfId="0" applyNumberFormat="1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 quotePrefix="1">
      <alignment/>
    </xf>
    <xf numFmtId="3" fontId="7" fillId="0" borderId="0" xfId="25" applyNumberFormat="1" applyFont="1" applyAlignment="1">
      <alignment horizontal="centerContinuous"/>
      <protection/>
    </xf>
    <xf numFmtId="0" fontId="6" fillId="0" borderId="0" xfId="25" applyFont="1" applyAlignment="1">
      <alignment horizontal="centerContinuous"/>
      <protection/>
    </xf>
    <xf numFmtId="1" fontId="7" fillId="0" borderId="0" xfId="25" applyNumberFormat="1" applyFont="1" applyAlignment="1">
      <alignment horizontal="centerContinuous"/>
      <protection/>
    </xf>
    <xf numFmtId="0" fontId="6" fillId="0" borderId="2" xfId="25" applyFont="1" applyBorder="1">
      <alignment/>
      <protection/>
    </xf>
    <xf numFmtId="3" fontId="6" fillId="0" borderId="1" xfId="25" applyNumberFormat="1" applyFont="1" applyBorder="1">
      <alignment/>
      <protection/>
    </xf>
    <xf numFmtId="3" fontId="10" fillId="0" borderId="0" xfId="25" applyNumberFormat="1" applyFont="1">
      <alignment/>
      <protection/>
    </xf>
    <xf numFmtId="3" fontId="10" fillId="0" borderId="0" xfId="25" applyNumberFormat="1" applyFont="1" applyBorder="1" applyAlignment="1">
      <alignment horizontal="right"/>
      <protection/>
    </xf>
    <xf numFmtId="3" fontId="6" fillId="0" borderId="2" xfId="25" applyNumberFormat="1" applyFont="1" applyBorder="1">
      <alignment/>
      <protection/>
    </xf>
    <xf numFmtId="1" fontId="6" fillId="0" borderId="0" xfId="22" applyNumberFormat="1" applyFont="1">
      <alignment/>
      <protection/>
    </xf>
    <xf numFmtId="0" fontId="6" fillId="0" borderId="0" xfId="25" applyFont="1" applyBorder="1">
      <alignment/>
      <protection/>
    </xf>
    <xf numFmtId="1" fontId="11" fillId="0" borderId="0" xfId="22" applyNumberFormat="1" applyFont="1" applyAlignment="1" applyProtection="1">
      <alignment horizontal="left"/>
      <protection/>
    </xf>
    <xf numFmtId="3" fontId="11" fillId="0" borderId="0" xfId="25" applyNumberFormat="1" applyFont="1">
      <alignment/>
      <protection/>
    </xf>
    <xf numFmtId="1" fontId="7" fillId="0" borderId="0" xfId="24" applyNumberFormat="1" applyFont="1" applyAlignment="1">
      <alignment horizontal="centerContinuous"/>
      <protection/>
    </xf>
    <xf numFmtId="3" fontId="7" fillId="0" borderId="0" xfId="24" applyNumberFormat="1" applyFont="1" applyAlignment="1">
      <alignment horizontal="centerContinuous"/>
      <protection/>
    </xf>
    <xf numFmtId="0" fontId="6" fillId="0" borderId="0" xfId="24" applyFont="1">
      <alignment/>
      <protection/>
    </xf>
    <xf numFmtId="1" fontId="7" fillId="0" borderId="0" xfId="24" applyNumberFormat="1" applyFont="1" applyAlignment="1" quotePrefix="1">
      <alignment horizontal="centerContinuous"/>
      <protection/>
    </xf>
    <xf numFmtId="1" fontId="6" fillId="0" borderId="2" xfId="24" applyNumberFormat="1" applyFont="1" applyBorder="1">
      <alignment/>
      <protection/>
    </xf>
    <xf numFmtId="3" fontId="6" fillId="0" borderId="2" xfId="24" applyNumberFormat="1" applyFont="1" applyBorder="1">
      <alignment/>
      <protection/>
    </xf>
    <xf numFmtId="0" fontId="6" fillId="0" borderId="2" xfId="24" applyFont="1" applyBorder="1">
      <alignment/>
      <protection/>
    </xf>
    <xf numFmtId="1" fontId="6" fillId="0" borderId="0" xfId="24" applyNumberFormat="1" applyFont="1" applyBorder="1">
      <alignment/>
      <protection/>
    </xf>
    <xf numFmtId="3" fontId="6" fillId="0" borderId="0" xfId="24" applyNumberFormat="1" applyFont="1" applyBorder="1">
      <alignment/>
      <protection/>
    </xf>
    <xf numFmtId="0" fontId="6" fillId="0" borderId="0" xfId="24" applyFont="1" applyBorder="1">
      <alignment/>
      <protection/>
    </xf>
    <xf numFmtId="1" fontId="10" fillId="0" borderId="0" xfId="24" applyNumberFormat="1" applyFont="1" applyBorder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6" fillId="0" borderId="0" xfId="24" applyNumberFormat="1" applyFont="1">
      <alignment/>
      <protection/>
    </xf>
    <xf numFmtId="1" fontId="6" fillId="0" borderId="0" xfId="22" applyNumberFormat="1" applyFont="1" applyBorder="1">
      <alignment/>
      <protection/>
    </xf>
    <xf numFmtId="1" fontId="6" fillId="0" borderId="0" xfId="23" applyNumberFormat="1" applyFont="1">
      <alignment/>
      <protection/>
    </xf>
    <xf numFmtId="1" fontId="10" fillId="0" borderId="0" xfId="24" applyNumberFormat="1" applyFont="1">
      <alignment/>
      <protection/>
    </xf>
    <xf numFmtId="1" fontId="6" fillId="0" borderId="0" xfId="21" applyNumberFormat="1" applyFont="1">
      <alignment/>
      <protection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25" applyFont="1" applyAlignment="1">
      <alignment horizontal="center"/>
      <protection/>
    </xf>
    <xf numFmtId="1" fontId="7" fillId="0" borderId="0" xfId="24" applyNumberFormat="1" applyFont="1" applyAlignment="1">
      <alignment horizontal="center"/>
      <protection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3" fontId="7" fillId="0" borderId="0" xfId="25" applyNumberFormat="1" applyFont="1">
      <alignment/>
      <protection/>
    </xf>
    <xf numFmtId="1" fontId="7" fillId="0" borderId="0" xfId="25" applyNumberFormat="1" applyFont="1">
      <alignment/>
      <protection/>
    </xf>
    <xf numFmtId="1" fontId="7" fillId="0" borderId="0" xfId="24" applyNumberFormat="1" applyFont="1">
      <alignment/>
      <protection/>
    </xf>
    <xf numFmtId="3" fontId="7" fillId="0" borderId="0" xfId="24" applyNumberFormat="1" applyFont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prof_t" xfId="21"/>
    <cellStyle name="Normal_exaprof01" xfId="22"/>
    <cellStyle name="Normal_exp_lic" xfId="23"/>
    <cellStyle name="Normal_exp_sua" xfId="24"/>
    <cellStyle name="Normal_exp_tec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zoomScale="75" zoomScaleNormal="75" workbookViewId="0" topLeftCell="A162">
      <selection activeCell="H179" sqref="H179:I180"/>
    </sheetView>
  </sheetViews>
  <sheetFormatPr defaultColWidth="11.421875" defaultRowHeight="12.75"/>
  <cols>
    <col min="1" max="1" width="2.8515625" style="6" customWidth="1"/>
    <col min="2" max="2" width="52.421875" style="6" customWidth="1"/>
    <col min="3" max="5" width="9.140625" style="6" customWidth="1"/>
    <col min="6" max="6" width="0.9921875" style="6" customWidth="1"/>
    <col min="7" max="16384" width="9.140625" style="6" customWidth="1"/>
  </cols>
  <sheetData>
    <row r="1" spans="1:5" ht="12.75">
      <c r="A1" s="53" t="s">
        <v>112</v>
      </c>
      <c r="B1" s="53"/>
      <c r="C1" s="53"/>
      <c r="D1" s="53"/>
      <c r="E1" s="53"/>
    </row>
    <row r="2" spans="1:6" ht="15">
      <c r="A2" s="8" t="s">
        <v>106</v>
      </c>
      <c r="B2" s="8"/>
      <c r="C2" s="8"/>
      <c r="D2" s="8"/>
      <c r="E2" s="8"/>
      <c r="F2" s="9"/>
    </row>
    <row r="3" spans="1:6" ht="12.75">
      <c r="A3" s="10">
        <v>2002</v>
      </c>
      <c r="B3" s="8"/>
      <c r="C3" s="8"/>
      <c r="D3" s="8"/>
      <c r="E3" s="8"/>
      <c r="F3" s="9"/>
    </row>
    <row r="4" spans="1:6" ht="12.75">
      <c r="A4" s="11"/>
      <c r="B4" s="11"/>
      <c r="C4" s="11"/>
      <c r="D4" s="11"/>
      <c r="E4" s="11"/>
      <c r="F4" s="11"/>
    </row>
    <row r="5" spans="1:6" ht="9" customHeight="1">
      <c r="A5" s="12"/>
      <c r="B5" s="12"/>
      <c r="C5" s="12"/>
      <c r="D5" s="12"/>
      <c r="E5" s="12"/>
      <c r="F5" s="12"/>
    </row>
    <row r="6" spans="1:6" ht="12.75">
      <c r="A6" s="11"/>
      <c r="B6" s="13" t="s">
        <v>89</v>
      </c>
      <c r="C6" s="14" t="s">
        <v>90</v>
      </c>
      <c r="D6" s="14" t="s">
        <v>91</v>
      </c>
      <c r="E6" s="14" t="s">
        <v>92</v>
      </c>
      <c r="F6" s="11"/>
    </row>
    <row r="7" spans="1:6" ht="9" customHeight="1">
      <c r="A7" s="15"/>
      <c r="B7" s="15"/>
      <c r="C7" s="15"/>
      <c r="D7" s="15"/>
      <c r="E7" s="15"/>
      <c r="F7" s="15"/>
    </row>
    <row r="8" ht="12" customHeight="1"/>
    <row r="9" spans="1:5" ht="12" customHeight="1">
      <c r="A9" s="5" t="s">
        <v>0</v>
      </c>
      <c r="B9" s="7"/>
      <c r="C9" s="20">
        <f>SUBTOTAL(9,C10:C13)</f>
        <v>234</v>
      </c>
      <c r="D9" s="20">
        <f>SUBTOTAL(9,D10:D13)</f>
        <v>141</v>
      </c>
      <c r="E9" s="20">
        <f>SUBTOTAL(9,E10:E13)</f>
        <v>375</v>
      </c>
    </row>
    <row r="10" spans="1:9" ht="12" customHeight="1">
      <c r="A10" s="7"/>
      <c r="B10" s="7" t="s">
        <v>1</v>
      </c>
      <c r="C10" s="7">
        <v>211</v>
      </c>
      <c r="D10" s="7">
        <v>126</v>
      </c>
      <c r="E10" s="7">
        <f>SUM(C10:D10)</f>
        <v>337</v>
      </c>
      <c r="G10" s="7"/>
      <c r="H10" s="7"/>
      <c r="I10" s="7"/>
    </row>
    <row r="11" spans="1:9" ht="12" customHeight="1">
      <c r="A11" s="7"/>
      <c r="B11" s="7" t="s">
        <v>2</v>
      </c>
      <c r="C11" s="7">
        <v>4</v>
      </c>
      <c r="D11" s="7">
        <v>0</v>
      </c>
      <c r="E11" s="7">
        <f>SUM(C11:D11)</f>
        <v>4</v>
      </c>
      <c r="G11" s="7"/>
      <c r="H11" s="7"/>
      <c r="I11" s="7"/>
    </row>
    <row r="12" spans="1:9" ht="12" customHeight="1">
      <c r="A12" s="7"/>
      <c r="B12" s="7" t="s">
        <v>3</v>
      </c>
      <c r="C12" s="7">
        <v>18</v>
      </c>
      <c r="D12" s="7">
        <v>15</v>
      </c>
      <c r="E12" s="7">
        <f>SUM(C12:D12)</f>
        <v>33</v>
      </c>
      <c r="G12" s="7"/>
      <c r="H12" s="7"/>
      <c r="I12" s="7"/>
    </row>
    <row r="13" spans="1:9" ht="12" customHeight="1">
      <c r="A13" s="7"/>
      <c r="B13" s="5" t="s">
        <v>104</v>
      </c>
      <c r="C13" s="7">
        <v>1</v>
      </c>
      <c r="D13" s="7">
        <v>0</v>
      </c>
      <c r="E13" s="7">
        <f>SUM(C13:D13)</f>
        <v>1</v>
      </c>
      <c r="G13" s="5"/>
      <c r="H13" s="7"/>
      <c r="I13" s="7"/>
    </row>
    <row r="14" spans="3:5" ht="12" customHeight="1">
      <c r="C14" s="21"/>
      <c r="D14" s="21"/>
      <c r="E14" s="21"/>
    </row>
    <row r="15" spans="1:7" ht="12" customHeight="1">
      <c r="A15" s="5" t="s">
        <v>4</v>
      </c>
      <c r="C15" s="20">
        <f>SUM(C16:C19)</f>
        <v>57</v>
      </c>
      <c r="D15" s="20">
        <f>SUM(D16:D19)</f>
        <v>139</v>
      </c>
      <c r="E15" s="20">
        <f>SUM(E16:E19)</f>
        <v>196</v>
      </c>
      <c r="G15" s="7"/>
    </row>
    <row r="16" spans="1:7" ht="12" customHeight="1">
      <c r="A16" s="7"/>
      <c r="B16" s="7" t="s">
        <v>5</v>
      </c>
      <c r="C16" s="7">
        <v>18</v>
      </c>
      <c r="D16" s="7">
        <v>32</v>
      </c>
      <c r="E16" s="7">
        <f>SUM(C16:D16)</f>
        <v>50</v>
      </c>
      <c r="G16" s="7"/>
    </row>
    <row r="17" spans="1:7" ht="12" customHeight="1">
      <c r="A17" s="7"/>
      <c r="B17" s="7" t="s">
        <v>6</v>
      </c>
      <c r="C17" s="7">
        <v>16</v>
      </c>
      <c r="D17" s="7">
        <v>40</v>
      </c>
      <c r="E17" s="7">
        <f>SUM(C17:D17)</f>
        <v>56</v>
      </c>
      <c r="G17" s="7"/>
    </row>
    <row r="18" spans="1:7" ht="12" customHeight="1">
      <c r="A18" s="7"/>
      <c r="B18" s="7" t="s">
        <v>7</v>
      </c>
      <c r="C18" s="7">
        <v>22</v>
      </c>
      <c r="D18" s="7">
        <v>61</v>
      </c>
      <c r="E18" s="7">
        <f>SUM(C18:D18)</f>
        <v>83</v>
      </c>
      <c r="G18" s="5"/>
    </row>
    <row r="19" spans="1:5" ht="12" customHeight="1">
      <c r="A19" s="7"/>
      <c r="B19" s="5" t="s">
        <v>110</v>
      </c>
      <c r="C19" s="7">
        <v>1</v>
      </c>
      <c r="D19" s="7">
        <v>6</v>
      </c>
      <c r="E19" s="7">
        <f>SUM(C19:D19)</f>
        <v>7</v>
      </c>
    </row>
    <row r="20" spans="1:5" ht="12" customHeight="1">
      <c r="A20" s="7"/>
      <c r="B20" s="7"/>
      <c r="C20" s="20"/>
      <c r="D20" s="20"/>
      <c r="E20" s="20"/>
    </row>
    <row r="21" spans="1:5" ht="12" customHeight="1">
      <c r="A21" s="5" t="s">
        <v>8</v>
      </c>
      <c r="B21" s="7"/>
      <c r="C21" s="20">
        <f>SUBTOTAL(9,C22:C26)</f>
        <v>251</v>
      </c>
      <c r="D21" s="20">
        <f>SUBTOTAL(9,D22:D26)</f>
        <v>238</v>
      </c>
      <c r="E21" s="20">
        <f>SUBTOTAL(9,E22:E26)</f>
        <v>489</v>
      </c>
    </row>
    <row r="22" spans="1:9" ht="12" customHeight="1">
      <c r="A22" s="7"/>
      <c r="B22" s="7" t="s">
        <v>9</v>
      </c>
      <c r="C22" s="7">
        <v>67</v>
      </c>
      <c r="D22" s="7">
        <v>60</v>
      </c>
      <c r="E22" s="7">
        <f>SUM(C22:D22)</f>
        <v>127</v>
      </c>
      <c r="G22" s="7"/>
      <c r="H22" s="7"/>
      <c r="I22" s="7"/>
    </row>
    <row r="23" spans="1:9" ht="12" customHeight="1">
      <c r="A23" s="7"/>
      <c r="B23" s="7" t="s">
        <v>10</v>
      </c>
      <c r="C23" s="7">
        <v>94</v>
      </c>
      <c r="D23" s="7">
        <v>139</v>
      </c>
      <c r="E23" s="7">
        <f>SUM(C23:D23)</f>
        <v>233</v>
      </c>
      <c r="G23" s="7"/>
      <c r="H23" s="7"/>
      <c r="I23" s="7"/>
    </row>
    <row r="24" spans="1:9" ht="12" customHeight="1">
      <c r="A24" s="7"/>
      <c r="B24" s="7" t="s">
        <v>11</v>
      </c>
      <c r="C24" s="7">
        <v>12</v>
      </c>
      <c r="D24" s="7">
        <v>5</v>
      </c>
      <c r="E24" s="7">
        <f>SUM(C24:D24)</f>
        <v>17</v>
      </c>
      <c r="G24" s="7"/>
      <c r="H24" s="7"/>
      <c r="I24" s="7"/>
    </row>
    <row r="25" spans="1:9" ht="12" customHeight="1">
      <c r="A25" s="7"/>
      <c r="B25" s="7" t="s">
        <v>12</v>
      </c>
      <c r="C25" s="7">
        <v>46</v>
      </c>
      <c r="D25" s="7">
        <v>15</v>
      </c>
      <c r="E25" s="7">
        <f>SUM(C25:D25)</f>
        <v>61</v>
      </c>
      <c r="G25" s="7"/>
      <c r="H25" s="7"/>
      <c r="I25" s="7"/>
    </row>
    <row r="26" spans="1:9" ht="12" customHeight="1">
      <c r="A26" s="7"/>
      <c r="B26" s="7" t="s">
        <v>13</v>
      </c>
      <c r="C26" s="7">
        <v>32</v>
      </c>
      <c r="D26" s="7">
        <v>19</v>
      </c>
      <c r="E26" s="7">
        <f>SUM(C26:D26)</f>
        <v>51</v>
      </c>
      <c r="G26" s="7"/>
      <c r="H26" s="7"/>
      <c r="I26" s="7"/>
    </row>
    <row r="27" spans="1:5" ht="12" customHeight="1">
      <c r="A27" s="7"/>
      <c r="B27" s="7"/>
      <c r="C27" s="20"/>
      <c r="D27" s="20"/>
      <c r="E27" s="20"/>
    </row>
    <row r="28" spans="1:5" ht="12" customHeight="1">
      <c r="A28" s="5" t="s">
        <v>14</v>
      </c>
      <c r="B28" s="7"/>
      <c r="C28" s="20">
        <f>SUBTOTAL(9,C29:C32)</f>
        <v>161</v>
      </c>
      <c r="D28" s="20">
        <f>SUBTOTAL(9,D29:D32)</f>
        <v>239</v>
      </c>
      <c r="E28" s="20">
        <f>SUBTOTAL(9,E29:E32)</f>
        <v>400</v>
      </c>
    </row>
    <row r="29" spans="1:9" ht="12" customHeight="1">
      <c r="A29" s="7"/>
      <c r="B29" s="7" t="s">
        <v>15</v>
      </c>
      <c r="C29" s="7">
        <v>42</v>
      </c>
      <c r="D29" s="7">
        <v>110</v>
      </c>
      <c r="E29" s="7">
        <f>SUM(C29:D29)</f>
        <v>152</v>
      </c>
      <c r="G29" s="7"/>
      <c r="H29" s="7"/>
      <c r="I29" s="7"/>
    </row>
    <row r="30" spans="1:9" ht="12" customHeight="1">
      <c r="A30" s="7"/>
      <c r="B30" s="7" t="s">
        <v>16</v>
      </c>
      <c r="C30" s="7">
        <v>65</v>
      </c>
      <c r="D30" s="7">
        <v>37</v>
      </c>
      <c r="E30" s="7">
        <f>SUM(C30:D30)</f>
        <v>102</v>
      </c>
      <c r="G30" s="7"/>
      <c r="H30" s="7"/>
      <c r="I30" s="7"/>
    </row>
    <row r="31" spans="1:9" ht="12" customHeight="1">
      <c r="A31" s="7"/>
      <c r="B31" s="7" t="s">
        <v>17</v>
      </c>
      <c r="C31" s="7">
        <v>30</v>
      </c>
      <c r="D31" s="7">
        <v>72</v>
      </c>
      <c r="E31" s="7">
        <f>SUM(C31:D31)</f>
        <v>102</v>
      </c>
      <c r="G31" s="7"/>
      <c r="H31" s="7"/>
      <c r="I31" s="7"/>
    </row>
    <row r="32" spans="1:9" ht="12" customHeight="1">
      <c r="A32" s="7"/>
      <c r="B32" s="7" t="s">
        <v>18</v>
      </c>
      <c r="C32" s="5">
        <v>24</v>
      </c>
      <c r="D32" s="7">
        <v>20</v>
      </c>
      <c r="E32" s="7">
        <f>SUM(C32:D32)</f>
        <v>44</v>
      </c>
      <c r="G32" s="7"/>
      <c r="H32" s="5"/>
      <c r="I32" s="7"/>
    </row>
    <row r="33" spans="1:5" ht="12" customHeight="1">
      <c r="A33" s="7"/>
      <c r="B33" s="7"/>
      <c r="C33" s="20"/>
      <c r="D33" s="20"/>
      <c r="E33" s="20"/>
    </row>
    <row r="34" spans="1:5" ht="12" customHeight="1">
      <c r="A34" s="5" t="s">
        <v>19</v>
      </c>
      <c r="B34" s="7"/>
      <c r="C34" s="20">
        <f>SUBTOTAL(9,C35:C37)</f>
        <v>928</v>
      </c>
      <c r="D34" s="20">
        <f>SUBTOTAL(9,D35:D37)</f>
        <v>1723</v>
      </c>
      <c r="E34" s="20">
        <f>SUBTOTAL(9,E35:E37)</f>
        <v>2651</v>
      </c>
    </row>
    <row r="35" spans="1:9" ht="12" customHeight="1">
      <c r="A35" s="7"/>
      <c r="B35" s="7" t="s">
        <v>20</v>
      </c>
      <c r="C35" s="20">
        <v>307</v>
      </c>
      <c r="D35" s="20">
        <v>646</v>
      </c>
      <c r="E35" s="20">
        <f>SUM(C35:D35)</f>
        <v>953</v>
      </c>
      <c r="G35" s="7"/>
      <c r="H35" s="7"/>
      <c r="I35" s="7"/>
    </row>
    <row r="36" spans="1:9" ht="12" customHeight="1">
      <c r="A36" s="7"/>
      <c r="B36" s="7" t="s">
        <v>21</v>
      </c>
      <c r="C36" s="20">
        <v>552</v>
      </c>
      <c r="D36" s="20">
        <v>1010</v>
      </c>
      <c r="E36" s="20">
        <f>SUM(C36:D36)</f>
        <v>1562</v>
      </c>
      <c r="G36" s="7"/>
      <c r="H36" s="7"/>
      <c r="I36" s="7"/>
    </row>
    <row r="37" spans="1:9" ht="12" customHeight="1">
      <c r="A37" s="7"/>
      <c r="B37" s="7" t="s">
        <v>22</v>
      </c>
      <c r="C37" s="20">
        <v>69</v>
      </c>
      <c r="D37" s="20">
        <v>67</v>
      </c>
      <c r="E37" s="20">
        <f>SUM(C37:D37)</f>
        <v>136</v>
      </c>
      <c r="G37" s="7"/>
      <c r="H37" s="7"/>
      <c r="I37" s="7"/>
    </row>
    <row r="38" spans="1:5" ht="12" customHeight="1">
      <c r="A38" s="7"/>
      <c r="B38" s="7"/>
      <c r="C38" s="20"/>
      <c r="D38" s="20"/>
      <c r="E38" s="20"/>
    </row>
    <row r="39" spans="1:5" ht="12" customHeight="1">
      <c r="A39" s="5" t="s">
        <v>23</v>
      </c>
      <c r="B39" s="7"/>
      <c r="C39" s="20">
        <f>SUBTOTAL(9,C40:C40)</f>
        <v>456</v>
      </c>
      <c r="D39" s="20">
        <f>SUBTOTAL(9,D40:D40)</f>
        <v>409</v>
      </c>
      <c r="E39" s="20">
        <f>SUBTOTAL(9,E40:E40)</f>
        <v>865</v>
      </c>
    </row>
    <row r="40" spans="1:5" ht="12" customHeight="1">
      <c r="A40" s="7"/>
      <c r="B40" s="7" t="s">
        <v>24</v>
      </c>
      <c r="C40" s="7">
        <v>456</v>
      </c>
      <c r="D40" s="7">
        <v>409</v>
      </c>
      <c r="E40" s="20">
        <f>SUM(C40:D40)</f>
        <v>865</v>
      </c>
    </row>
    <row r="41" spans="1:5" ht="12" customHeight="1">
      <c r="A41" s="7"/>
      <c r="B41" s="7"/>
      <c r="C41" s="20"/>
      <c r="D41" s="20"/>
      <c r="E41" s="20"/>
    </row>
    <row r="42" spans="1:5" ht="12" customHeight="1">
      <c r="A42" s="5" t="s">
        <v>25</v>
      </c>
      <c r="B42" s="7"/>
      <c r="C42" s="20">
        <f>SUBTOTAL(9,C43:C43)</f>
        <v>149</v>
      </c>
      <c r="D42" s="20">
        <f>SUBTOTAL(9,D43:D43)</f>
        <v>84</v>
      </c>
      <c r="E42" s="20">
        <f>SUBTOTAL(9,E43:E43)</f>
        <v>233</v>
      </c>
    </row>
    <row r="43" spans="1:5" ht="12" customHeight="1">
      <c r="A43" s="7"/>
      <c r="B43" s="7" t="s">
        <v>26</v>
      </c>
      <c r="C43" s="7">
        <v>149</v>
      </c>
      <c r="D43" s="7">
        <v>84</v>
      </c>
      <c r="E43" s="20">
        <f>SUM(C43:D43)</f>
        <v>233</v>
      </c>
    </row>
    <row r="44" spans="3:5" ht="12" customHeight="1">
      <c r="C44" s="21"/>
      <c r="D44" s="21"/>
      <c r="E44" s="21"/>
    </row>
    <row r="47" spans="3:5" ht="12" customHeight="1">
      <c r="C47" s="21"/>
      <c r="D47" s="21"/>
      <c r="E47" s="21"/>
    </row>
    <row r="48" spans="1:5" ht="12" customHeight="1">
      <c r="A48" s="52"/>
      <c r="C48" s="21"/>
      <c r="D48" s="21"/>
      <c r="E48" s="21"/>
    </row>
    <row r="49" spans="1:5" ht="12" customHeight="1">
      <c r="A49" s="33" t="s">
        <v>98</v>
      </c>
      <c r="C49" s="21"/>
      <c r="D49" s="21"/>
      <c r="E49" s="21"/>
    </row>
    <row r="50" spans="3:5" ht="12" customHeight="1">
      <c r="C50" s="21"/>
      <c r="D50" s="21"/>
      <c r="E50" s="21"/>
    </row>
    <row r="51" spans="3:5" ht="12" customHeight="1">
      <c r="C51" s="21"/>
      <c r="D51" s="21"/>
      <c r="E51" s="21"/>
    </row>
    <row r="52" spans="1:5" ht="12" customHeight="1">
      <c r="A52" s="5" t="s">
        <v>27</v>
      </c>
      <c r="B52" s="7"/>
      <c r="C52" s="20">
        <f>SUBTOTAL(9,C53:C53)</f>
        <v>37</v>
      </c>
      <c r="D52" s="20">
        <f>SUBTOTAL(9,D53:D53)</f>
        <v>143</v>
      </c>
      <c r="E52" s="20">
        <f>SUBTOTAL(9,E53:E53)</f>
        <v>180</v>
      </c>
    </row>
    <row r="53" spans="1:5" ht="12" customHeight="1">
      <c r="A53" s="7"/>
      <c r="B53" s="7" t="s">
        <v>28</v>
      </c>
      <c r="C53" s="7">
        <v>37</v>
      </c>
      <c r="D53" s="7">
        <v>143</v>
      </c>
      <c r="E53" s="20">
        <f>SUM(C53:D53)</f>
        <v>180</v>
      </c>
    </row>
    <row r="54" spans="3:5" ht="12" customHeight="1">
      <c r="C54" s="21"/>
      <c r="D54" s="21"/>
      <c r="E54" s="21"/>
    </row>
    <row r="55" spans="1:5" ht="12" customHeight="1">
      <c r="A55" s="5" t="s">
        <v>29</v>
      </c>
      <c r="B55" s="7"/>
      <c r="C55" s="20">
        <f>SUBTOTAL(9,C56:C68)</f>
        <v>137</v>
      </c>
      <c r="D55" s="20">
        <f>SUBTOTAL(9,D56:D68)</f>
        <v>286</v>
      </c>
      <c r="E55" s="20">
        <f>SUBTOTAL(9,E56:E68)</f>
        <v>423</v>
      </c>
    </row>
    <row r="56" spans="2:9" ht="12" customHeight="1">
      <c r="B56" s="7" t="s">
        <v>30</v>
      </c>
      <c r="C56" s="7">
        <v>15</v>
      </c>
      <c r="D56" s="7">
        <v>24</v>
      </c>
      <c r="E56" s="20">
        <f>SUM(C56:D56)</f>
        <v>39</v>
      </c>
      <c r="G56" s="7"/>
      <c r="H56" s="7"/>
      <c r="I56" s="7"/>
    </row>
    <row r="57" spans="2:9" ht="12" customHeight="1">
      <c r="B57" s="7" t="s">
        <v>31</v>
      </c>
      <c r="C57" s="7">
        <v>6</v>
      </c>
      <c r="D57" s="7">
        <v>5</v>
      </c>
      <c r="E57" s="20">
        <f aca="true" t="shared" si="0" ref="E57:E68">SUM(C57:D57)</f>
        <v>11</v>
      </c>
      <c r="G57" s="7"/>
      <c r="H57" s="7"/>
      <c r="I57" s="7"/>
    </row>
    <row r="58" spans="2:9" ht="12" customHeight="1">
      <c r="B58" s="7" t="s">
        <v>32</v>
      </c>
      <c r="C58" s="7">
        <v>21</v>
      </c>
      <c r="D58" s="7">
        <v>20</v>
      </c>
      <c r="E58" s="20">
        <f t="shared" si="0"/>
        <v>41</v>
      </c>
      <c r="G58" s="7"/>
      <c r="H58" s="7"/>
      <c r="I58" s="7"/>
    </row>
    <row r="59" spans="2:9" ht="12" customHeight="1">
      <c r="B59" s="7" t="s">
        <v>33</v>
      </c>
      <c r="C59" s="7">
        <v>26</v>
      </c>
      <c r="D59" s="7">
        <v>21</v>
      </c>
      <c r="E59" s="20">
        <f t="shared" si="0"/>
        <v>47</v>
      </c>
      <c r="G59" s="7"/>
      <c r="H59" s="7"/>
      <c r="I59" s="7"/>
    </row>
    <row r="60" spans="2:9" ht="12" customHeight="1">
      <c r="B60" s="7" t="s">
        <v>34</v>
      </c>
      <c r="C60" s="7">
        <v>19</v>
      </c>
      <c r="D60" s="7">
        <v>31</v>
      </c>
      <c r="E60" s="20">
        <f t="shared" si="0"/>
        <v>50</v>
      </c>
      <c r="G60" s="7"/>
      <c r="H60" s="7"/>
      <c r="I60" s="7"/>
    </row>
    <row r="61" spans="2:9" ht="12" customHeight="1">
      <c r="B61" s="7" t="s">
        <v>35</v>
      </c>
      <c r="C61" s="7">
        <v>28</v>
      </c>
      <c r="D61" s="7">
        <v>41</v>
      </c>
      <c r="E61" s="20">
        <f t="shared" si="0"/>
        <v>69</v>
      </c>
      <c r="G61" s="7"/>
      <c r="H61" s="7"/>
      <c r="I61" s="7"/>
    </row>
    <row r="62" spans="2:9" ht="12" customHeight="1">
      <c r="B62" s="7" t="s">
        <v>99</v>
      </c>
      <c r="C62" s="7">
        <v>0</v>
      </c>
      <c r="D62" s="7">
        <v>4</v>
      </c>
      <c r="E62" s="20">
        <f t="shared" si="0"/>
        <v>4</v>
      </c>
      <c r="G62" s="7"/>
      <c r="H62" s="7"/>
      <c r="I62" s="7"/>
    </row>
    <row r="63" spans="2:9" ht="12" customHeight="1">
      <c r="B63" s="7" t="s">
        <v>100</v>
      </c>
      <c r="C63" s="7">
        <v>0</v>
      </c>
      <c r="D63" s="7">
        <v>3</v>
      </c>
      <c r="E63" s="20">
        <f t="shared" si="0"/>
        <v>3</v>
      </c>
      <c r="G63" s="7"/>
      <c r="H63" s="7"/>
      <c r="I63" s="7"/>
    </row>
    <row r="64" spans="2:9" ht="12" customHeight="1">
      <c r="B64" s="7" t="s">
        <v>101</v>
      </c>
      <c r="C64" s="7">
        <v>1</v>
      </c>
      <c r="D64" s="7">
        <v>16</v>
      </c>
      <c r="E64" s="20">
        <f t="shared" si="0"/>
        <v>17</v>
      </c>
      <c r="G64" s="7"/>
      <c r="H64" s="7"/>
      <c r="I64" s="7"/>
    </row>
    <row r="65" spans="2:9" ht="12" customHeight="1">
      <c r="B65" s="7" t="s">
        <v>105</v>
      </c>
      <c r="C65" s="7">
        <v>1</v>
      </c>
      <c r="D65" s="7">
        <v>0</v>
      </c>
      <c r="E65" s="20">
        <f t="shared" si="0"/>
        <v>1</v>
      </c>
      <c r="G65" s="7"/>
      <c r="H65" s="7"/>
      <c r="I65" s="7"/>
    </row>
    <row r="66" spans="2:9" ht="12" customHeight="1">
      <c r="B66" s="7" t="s">
        <v>36</v>
      </c>
      <c r="C66" s="7">
        <v>1</v>
      </c>
      <c r="D66" s="7">
        <v>10</v>
      </c>
      <c r="E66" s="20">
        <f t="shared" si="0"/>
        <v>11</v>
      </c>
      <c r="G66" s="7"/>
      <c r="H66" s="7"/>
      <c r="I66" s="7"/>
    </row>
    <row r="67" spans="2:9" ht="12" customHeight="1">
      <c r="B67" s="7" t="s">
        <v>37</v>
      </c>
      <c r="C67" s="7">
        <v>5</v>
      </c>
      <c r="D67" s="7">
        <v>13</v>
      </c>
      <c r="E67" s="20">
        <f t="shared" si="0"/>
        <v>18</v>
      </c>
      <c r="G67" s="7"/>
      <c r="H67" s="7"/>
      <c r="I67" s="7"/>
    </row>
    <row r="68" spans="2:9" ht="12" customHeight="1">
      <c r="B68" s="7" t="s">
        <v>38</v>
      </c>
      <c r="C68" s="7">
        <v>14</v>
      </c>
      <c r="D68" s="7">
        <v>98</v>
      </c>
      <c r="E68" s="20">
        <f t="shared" si="0"/>
        <v>112</v>
      </c>
      <c r="G68" s="7"/>
      <c r="H68" s="7"/>
      <c r="I68" s="7"/>
    </row>
    <row r="69" spans="3:5" ht="12" customHeight="1">
      <c r="C69" s="21"/>
      <c r="D69" s="21"/>
      <c r="E69" s="21"/>
    </row>
    <row r="70" spans="1:5" ht="12" customHeight="1">
      <c r="A70" s="5" t="s">
        <v>39</v>
      </c>
      <c r="B70" s="7"/>
      <c r="C70" s="20">
        <f>SUBTOTAL(9,C71:C82)</f>
        <v>678</v>
      </c>
      <c r="D70" s="20">
        <f>SUBTOTAL(9,D71:D82)</f>
        <v>156</v>
      </c>
      <c r="E70" s="20">
        <f>SUBTOTAL(9,E71:E82)</f>
        <v>834</v>
      </c>
    </row>
    <row r="71" spans="2:9" ht="12" customHeight="1">
      <c r="B71" s="7" t="s">
        <v>40</v>
      </c>
      <c r="C71" s="7">
        <v>174</v>
      </c>
      <c r="D71" s="7">
        <v>27</v>
      </c>
      <c r="E71" s="20">
        <f aca="true" t="shared" si="1" ref="E71:E82">SUM(C71:D71)</f>
        <v>201</v>
      </c>
      <c r="G71" s="7"/>
      <c r="H71" s="7"/>
      <c r="I71" s="7"/>
    </row>
    <row r="72" spans="2:9" ht="12" customHeight="1">
      <c r="B72" s="7" t="s">
        <v>41</v>
      </c>
      <c r="C72" s="7">
        <v>4</v>
      </c>
      <c r="D72" s="7">
        <v>0</v>
      </c>
      <c r="E72" s="20">
        <f t="shared" si="1"/>
        <v>4</v>
      </c>
      <c r="G72" s="7"/>
      <c r="H72" s="7"/>
      <c r="I72" s="7"/>
    </row>
    <row r="73" spans="2:9" ht="12" customHeight="1">
      <c r="B73" s="7" t="s">
        <v>42</v>
      </c>
      <c r="C73" s="7">
        <v>54</v>
      </c>
      <c r="D73" s="7">
        <v>9</v>
      </c>
      <c r="E73" s="20">
        <f t="shared" si="1"/>
        <v>63</v>
      </c>
      <c r="G73" s="7"/>
      <c r="H73" s="7"/>
      <c r="I73" s="7"/>
    </row>
    <row r="74" spans="2:9" ht="12" customHeight="1">
      <c r="B74" s="7" t="s">
        <v>43</v>
      </c>
      <c r="C74" s="7">
        <v>129</v>
      </c>
      <c r="D74" s="7">
        <v>60</v>
      </c>
      <c r="E74" s="20">
        <f t="shared" si="1"/>
        <v>189</v>
      </c>
      <c r="G74" s="7"/>
      <c r="H74" s="7"/>
      <c r="I74" s="7"/>
    </row>
    <row r="75" spans="2:9" ht="12" customHeight="1">
      <c r="B75" s="7" t="s">
        <v>44</v>
      </c>
      <c r="C75" s="7">
        <v>36</v>
      </c>
      <c r="D75" s="7">
        <v>12</v>
      </c>
      <c r="E75" s="20">
        <f t="shared" si="1"/>
        <v>48</v>
      </c>
      <c r="G75" s="7"/>
      <c r="H75" s="7"/>
      <c r="I75" s="7"/>
    </row>
    <row r="76" spans="2:9" ht="12" customHeight="1">
      <c r="B76" s="7" t="s">
        <v>45</v>
      </c>
      <c r="C76" s="7">
        <v>18</v>
      </c>
      <c r="D76" s="7">
        <v>5</v>
      </c>
      <c r="E76" s="20">
        <f t="shared" si="1"/>
        <v>23</v>
      </c>
      <c r="G76" s="7"/>
      <c r="H76" s="7"/>
      <c r="I76" s="7"/>
    </row>
    <row r="77" spans="2:9" ht="12" customHeight="1">
      <c r="B77" s="7" t="s">
        <v>46</v>
      </c>
      <c r="C77" s="7">
        <v>20</v>
      </c>
      <c r="D77" s="7">
        <v>14</v>
      </c>
      <c r="E77" s="20">
        <f t="shared" si="1"/>
        <v>34</v>
      </c>
      <c r="G77" s="7"/>
      <c r="H77" s="7"/>
      <c r="I77" s="7"/>
    </row>
    <row r="78" spans="2:9" ht="12" customHeight="1">
      <c r="B78" s="7" t="s">
        <v>47</v>
      </c>
      <c r="C78" s="7">
        <v>41</v>
      </c>
      <c r="D78" s="7">
        <v>8</v>
      </c>
      <c r="E78" s="20">
        <f t="shared" si="1"/>
        <v>49</v>
      </c>
      <c r="G78" s="7"/>
      <c r="H78" s="7"/>
      <c r="I78" s="7"/>
    </row>
    <row r="79" spans="2:9" ht="12" customHeight="1">
      <c r="B79" s="7" t="s">
        <v>48</v>
      </c>
      <c r="C79" s="7">
        <v>36</v>
      </c>
      <c r="D79" s="7">
        <v>4</v>
      </c>
      <c r="E79" s="20">
        <f t="shared" si="1"/>
        <v>40</v>
      </c>
      <c r="G79" s="7"/>
      <c r="H79" s="7"/>
      <c r="I79" s="7"/>
    </row>
    <row r="80" spans="2:9" ht="12" customHeight="1">
      <c r="B80" s="7" t="s">
        <v>49</v>
      </c>
      <c r="C80" s="7">
        <f>21+28+1+77</f>
        <v>127</v>
      </c>
      <c r="D80" s="7">
        <v>12</v>
      </c>
      <c r="E80" s="20">
        <f t="shared" si="1"/>
        <v>139</v>
      </c>
      <c r="G80" s="7"/>
      <c r="H80" s="7"/>
      <c r="I80" s="7"/>
    </row>
    <row r="81" spans="2:9" ht="12" customHeight="1">
      <c r="B81" s="7" t="s">
        <v>50</v>
      </c>
      <c r="C81" s="7">
        <v>31</v>
      </c>
      <c r="D81" s="7">
        <v>5</v>
      </c>
      <c r="E81" s="20">
        <f t="shared" si="1"/>
        <v>36</v>
      </c>
      <c r="G81" s="7"/>
      <c r="H81" s="7"/>
      <c r="I81" s="7"/>
    </row>
    <row r="82" spans="2:9" ht="12" customHeight="1">
      <c r="B82" s="7" t="s">
        <v>51</v>
      </c>
      <c r="C82" s="7">
        <v>8</v>
      </c>
      <c r="D82" s="7">
        <v>0</v>
      </c>
      <c r="E82" s="20">
        <f t="shared" si="1"/>
        <v>8</v>
      </c>
      <c r="G82" s="7"/>
      <c r="H82" s="7"/>
      <c r="I82" s="7"/>
    </row>
    <row r="83" spans="3:5" ht="12" customHeight="1">
      <c r="C83" s="21"/>
      <c r="D83" s="21"/>
      <c r="E83" s="21"/>
    </row>
    <row r="84" spans="1:5" ht="12" customHeight="1">
      <c r="A84" s="5" t="s">
        <v>52</v>
      </c>
      <c r="B84" s="7"/>
      <c r="C84" s="20">
        <f>SUBTOTAL(9,C85:C86)</f>
        <v>243</v>
      </c>
      <c r="D84" s="20">
        <f>SUBTOTAL(9,D85:D86)</f>
        <v>324</v>
      </c>
      <c r="E84" s="20">
        <f>SUBTOTAL(9,E85:E86)</f>
        <v>567</v>
      </c>
    </row>
    <row r="85" spans="2:5" ht="12" customHeight="1">
      <c r="B85" s="7" t="s">
        <v>53</v>
      </c>
      <c r="C85" s="7">
        <v>3</v>
      </c>
      <c r="D85" s="7">
        <v>6</v>
      </c>
      <c r="E85" s="20">
        <f>SUM(C85:D85)</f>
        <v>9</v>
      </c>
    </row>
    <row r="86" spans="2:5" ht="12" customHeight="1">
      <c r="B86" s="7" t="s">
        <v>54</v>
      </c>
      <c r="C86" s="7">
        <f>237+2+1</f>
        <v>240</v>
      </c>
      <c r="D86" s="7">
        <f>2+309+5+2</f>
        <v>318</v>
      </c>
      <c r="E86" s="20">
        <f>SUM(C86:D86)</f>
        <v>558</v>
      </c>
    </row>
    <row r="87" spans="3:5" ht="12" customHeight="1">
      <c r="C87" s="21"/>
      <c r="D87" s="21"/>
      <c r="E87" s="21"/>
    </row>
    <row r="88" spans="1:5" ht="12" customHeight="1">
      <c r="A88" s="5" t="s">
        <v>55</v>
      </c>
      <c r="B88" s="7"/>
      <c r="C88" s="20">
        <f>SUBTOTAL(9,C89:C89)</f>
        <v>157</v>
      </c>
      <c r="D88" s="20">
        <f>SUBTOTAL(9,D89:D89)</f>
        <v>140</v>
      </c>
      <c r="E88" s="20">
        <f>SUBTOTAL(9,E89:E89)</f>
        <v>297</v>
      </c>
    </row>
    <row r="89" spans="1:5" ht="12" customHeight="1">
      <c r="A89" s="7"/>
      <c r="B89" s="7" t="s">
        <v>56</v>
      </c>
      <c r="C89" s="7">
        <v>157</v>
      </c>
      <c r="D89" s="7">
        <v>140</v>
      </c>
      <c r="E89" s="20">
        <f>SUM(C89:D89)</f>
        <v>297</v>
      </c>
    </row>
    <row r="90" spans="3:9" ht="12" customHeight="1">
      <c r="C90" s="21"/>
      <c r="D90" s="21"/>
      <c r="E90" s="21"/>
      <c r="G90" s="5"/>
      <c r="H90" s="7"/>
      <c r="I90" s="7"/>
    </row>
    <row r="91" spans="3:9" ht="12" customHeight="1">
      <c r="C91" s="21"/>
      <c r="D91" s="21"/>
      <c r="E91" s="21"/>
      <c r="G91" s="5"/>
      <c r="H91" s="7"/>
      <c r="I91" s="7"/>
    </row>
    <row r="92" spans="3:9" ht="12" customHeight="1">
      <c r="C92" s="21"/>
      <c r="D92" s="21"/>
      <c r="E92" s="21"/>
      <c r="G92" s="5"/>
      <c r="H92" s="7"/>
      <c r="I92" s="7"/>
    </row>
    <row r="93" spans="3:9" ht="12" customHeight="1">
      <c r="C93" s="21"/>
      <c r="D93" s="21"/>
      <c r="E93" s="21"/>
      <c r="G93" s="5"/>
      <c r="H93" s="7"/>
      <c r="I93" s="7"/>
    </row>
    <row r="94" spans="3:9" ht="12" customHeight="1">
      <c r="C94" s="21"/>
      <c r="D94" s="21"/>
      <c r="E94" s="21"/>
      <c r="G94" s="5"/>
      <c r="H94" s="7"/>
      <c r="I94" s="7"/>
    </row>
    <row r="95" spans="1:9" ht="12" customHeight="1">
      <c r="A95" s="5" t="s">
        <v>57</v>
      </c>
      <c r="B95" s="5"/>
      <c r="C95" s="20">
        <f>SUBTOTAL(9,C96:C101)</f>
        <v>16</v>
      </c>
      <c r="D95" s="20">
        <f>SUBTOTAL(9,D96:D101)</f>
        <v>9</v>
      </c>
      <c r="E95" s="20">
        <f>SUBTOTAL(9,E96:E101)</f>
        <v>25</v>
      </c>
      <c r="G95" s="7"/>
      <c r="H95" s="7"/>
      <c r="I95" s="7"/>
    </row>
    <row r="96" spans="1:9" ht="12" customHeight="1">
      <c r="A96" s="5"/>
      <c r="B96" s="5" t="s">
        <v>86</v>
      </c>
      <c r="C96" s="7">
        <v>1</v>
      </c>
      <c r="D96" s="7">
        <v>0</v>
      </c>
      <c r="E96" s="20">
        <f aca="true" t="shared" si="2" ref="E96:E101">SUM(C96:D96)</f>
        <v>1</v>
      </c>
      <c r="G96" s="7"/>
      <c r="H96" s="7"/>
      <c r="I96" s="7"/>
    </row>
    <row r="97" spans="2:9" ht="12" customHeight="1">
      <c r="B97" s="7" t="s">
        <v>58</v>
      </c>
      <c r="C97" s="7">
        <v>4</v>
      </c>
      <c r="D97" s="7">
        <v>0</v>
      </c>
      <c r="E97" s="20">
        <f t="shared" si="2"/>
        <v>4</v>
      </c>
      <c r="G97" s="5"/>
      <c r="H97" s="7"/>
      <c r="I97" s="7"/>
    </row>
    <row r="98" spans="2:9" ht="12" customHeight="1">
      <c r="B98" s="7" t="s">
        <v>59</v>
      </c>
      <c r="C98" s="7">
        <v>1</v>
      </c>
      <c r="D98" s="7">
        <v>0</v>
      </c>
      <c r="E98" s="20">
        <f t="shared" si="2"/>
        <v>1</v>
      </c>
      <c r="G98" s="7"/>
      <c r="H98" s="7"/>
      <c r="I98" s="7"/>
    </row>
    <row r="99" spans="2:9" ht="12" customHeight="1">
      <c r="B99" s="5" t="s">
        <v>87</v>
      </c>
      <c r="C99" s="7">
        <v>1</v>
      </c>
      <c r="D99" s="7">
        <v>0</v>
      </c>
      <c r="E99" s="20">
        <f t="shared" si="2"/>
        <v>1</v>
      </c>
      <c r="G99" s="7"/>
      <c r="H99" s="7"/>
      <c r="I99" s="7"/>
    </row>
    <row r="100" spans="2:5" ht="12" customHeight="1">
      <c r="B100" s="7" t="s">
        <v>60</v>
      </c>
      <c r="C100" s="7">
        <v>8</v>
      </c>
      <c r="D100" s="7">
        <v>6</v>
      </c>
      <c r="E100" s="20">
        <f t="shared" si="2"/>
        <v>14</v>
      </c>
    </row>
    <row r="101" spans="2:5" ht="12" customHeight="1">
      <c r="B101" s="7" t="s">
        <v>61</v>
      </c>
      <c r="C101" s="7">
        <v>1</v>
      </c>
      <c r="D101" s="7">
        <v>3</v>
      </c>
      <c r="E101" s="20">
        <f t="shared" si="2"/>
        <v>4</v>
      </c>
    </row>
    <row r="102" spans="1:5" ht="12" customHeight="1">
      <c r="A102" s="7"/>
      <c r="C102" s="21"/>
      <c r="D102" s="21"/>
      <c r="E102" s="21"/>
    </row>
    <row r="103" spans="1:5" ht="12" customHeight="1">
      <c r="A103" s="5" t="s">
        <v>62</v>
      </c>
      <c r="B103" s="7"/>
      <c r="C103" s="20">
        <f>SUBTOTAL(9,C104:C104)</f>
        <v>154</v>
      </c>
      <c r="D103" s="20">
        <f>SUBTOTAL(9,D104:D104)</f>
        <v>358</v>
      </c>
      <c r="E103" s="20">
        <f>SUBTOTAL(9,E104:E104)</f>
        <v>512</v>
      </c>
    </row>
    <row r="104" spans="1:5" ht="12" customHeight="1">
      <c r="A104" s="7"/>
      <c r="B104" s="7" t="s">
        <v>63</v>
      </c>
      <c r="C104" s="7">
        <v>154</v>
      </c>
      <c r="D104" s="7">
        <v>358</v>
      </c>
      <c r="E104" s="20">
        <f>SUM(C104:D104)</f>
        <v>512</v>
      </c>
    </row>
    <row r="105" spans="1:5" ht="12" customHeight="1">
      <c r="A105" s="7"/>
      <c r="C105" s="21"/>
      <c r="D105" s="21"/>
      <c r="E105" s="21"/>
    </row>
    <row r="106" spans="1:9" ht="12" customHeight="1">
      <c r="A106" s="5" t="s">
        <v>64</v>
      </c>
      <c r="B106" s="7"/>
      <c r="C106" s="20">
        <f>SUBTOTAL(9,C107:C107)</f>
        <v>62</v>
      </c>
      <c r="D106" s="20">
        <f>SUBTOTAL(9,D107:D107)</f>
        <v>263</v>
      </c>
      <c r="E106" s="20">
        <f>SUBTOTAL(9,E107:E107)</f>
        <v>325</v>
      </c>
      <c r="H106" s="7"/>
      <c r="I106" s="7"/>
    </row>
    <row r="107" spans="1:9" ht="12" customHeight="1">
      <c r="A107" s="7"/>
      <c r="B107" s="7" t="s">
        <v>65</v>
      </c>
      <c r="C107" s="7">
        <v>62</v>
      </c>
      <c r="D107" s="7">
        <v>263</v>
      </c>
      <c r="E107" s="20">
        <f>SUM(C107:D107)</f>
        <v>325</v>
      </c>
      <c r="H107" s="7"/>
      <c r="I107" s="7"/>
    </row>
    <row r="108" spans="1:9" ht="12" customHeight="1">
      <c r="A108" s="7"/>
      <c r="C108" s="21"/>
      <c r="D108" s="21"/>
      <c r="E108" s="21"/>
      <c r="H108" s="7"/>
      <c r="I108" s="7"/>
    </row>
    <row r="109" spans="1:9" ht="12" customHeight="1">
      <c r="A109" s="5" t="s">
        <v>66</v>
      </c>
      <c r="B109" s="7"/>
      <c r="C109" s="20">
        <f>SUBTOTAL(9,C110:C114)</f>
        <v>219</v>
      </c>
      <c r="D109" s="20">
        <f>SUBTOTAL(9,D110:D114)</f>
        <v>254</v>
      </c>
      <c r="E109" s="20">
        <f>SUBTOTAL(9,E110:E114)</f>
        <v>473</v>
      </c>
      <c r="H109" s="7"/>
      <c r="I109" s="7"/>
    </row>
    <row r="110" spans="1:9" ht="12" customHeight="1">
      <c r="A110" s="7"/>
      <c r="B110" s="7" t="s">
        <v>67</v>
      </c>
      <c r="C110" s="7">
        <v>117</v>
      </c>
      <c r="D110" s="7">
        <v>57</v>
      </c>
      <c r="E110" s="20">
        <f>SUM(C110:D110)</f>
        <v>174</v>
      </c>
      <c r="G110" s="7"/>
      <c r="H110" s="7"/>
      <c r="I110" s="7"/>
    </row>
    <row r="111" spans="1:9" ht="12" customHeight="1">
      <c r="A111" s="7"/>
      <c r="B111" s="7" t="s">
        <v>68</v>
      </c>
      <c r="C111" s="7">
        <v>11</v>
      </c>
      <c r="D111" s="7">
        <v>2</v>
      </c>
      <c r="E111" s="20">
        <f>SUM(C111:D111)</f>
        <v>13</v>
      </c>
      <c r="G111" s="7"/>
      <c r="H111" s="7"/>
      <c r="I111" s="7"/>
    </row>
    <row r="112" spans="1:9" ht="12" customHeight="1">
      <c r="A112" s="7"/>
      <c r="B112" s="7" t="s">
        <v>69</v>
      </c>
      <c r="C112" s="7">
        <v>19</v>
      </c>
      <c r="D112" s="7">
        <v>20</v>
      </c>
      <c r="E112" s="20">
        <f>SUM(C112:D112)</f>
        <v>39</v>
      </c>
      <c r="G112" s="7"/>
      <c r="H112" s="7"/>
      <c r="I112" s="7"/>
    </row>
    <row r="113" spans="1:9" ht="12" customHeight="1">
      <c r="A113" s="7"/>
      <c r="B113" s="7" t="s">
        <v>70</v>
      </c>
      <c r="C113" s="7">
        <v>20</v>
      </c>
      <c r="D113" s="7">
        <v>52</v>
      </c>
      <c r="E113" s="20">
        <f>SUM(C113:D113)</f>
        <v>72</v>
      </c>
      <c r="G113" s="7"/>
      <c r="H113" s="7"/>
      <c r="I113" s="7"/>
    </row>
    <row r="114" spans="1:9" ht="12" customHeight="1">
      <c r="A114" s="7"/>
      <c r="B114" s="7" t="s">
        <v>71</v>
      </c>
      <c r="C114" s="7">
        <v>52</v>
      </c>
      <c r="D114" s="7">
        <v>123</v>
      </c>
      <c r="E114" s="20">
        <f>SUM(C114:D114)</f>
        <v>175</v>
      </c>
      <c r="G114" s="7"/>
      <c r="H114" s="7"/>
      <c r="I114" s="7"/>
    </row>
    <row r="115" spans="3:5" ht="12" customHeight="1">
      <c r="C115" s="21"/>
      <c r="D115" s="21"/>
      <c r="E115" s="21"/>
    </row>
    <row r="116" spans="1:5" ht="12" customHeight="1">
      <c r="A116" s="5" t="s">
        <v>72</v>
      </c>
      <c r="B116" s="7"/>
      <c r="C116" s="20">
        <f>SUBTOTAL(9,C117:C117)</f>
        <v>32</v>
      </c>
      <c r="D116" s="20">
        <f>SUBTOTAL(9,D117:D117)</f>
        <v>160</v>
      </c>
      <c r="E116" s="20">
        <f>SUBTOTAL(9,E117:E117)</f>
        <v>192</v>
      </c>
    </row>
    <row r="117" spans="1:9" ht="12" customHeight="1">
      <c r="A117" s="7"/>
      <c r="B117" s="7" t="s">
        <v>73</v>
      </c>
      <c r="C117" s="7">
        <v>32</v>
      </c>
      <c r="D117" s="7">
        <v>160</v>
      </c>
      <c r="E117" s="20">
        <f>SUM(C117:D117)</f>
        <v>192</v>
      </c>
      <c r="G117" s="7"/>
      <c r="H117" s="7"/>
      <c r="I117" s="7"/>
    </row>
    <row r="118" spans="1:9" ht="12" customHeight="1">
      <c r="A118" s="7"/>
      <c r="C118" s="21"/>
      <c r="D118" s="21"/>
      <c r="E118" s="21"/>
      <c r="G118" s="7"/>
      <c r="H118" s="7"/>
      <c r="I118" s="7"/>
    </row>
    <row r="119" spans="1:9" ht="12" customHeight="1">
      <c r="A119" s="5" t="s">
        <v>74</v>
      </c>
      <c r="B119" s="7"/>
      <c r="C119" s="20">
        <f>SUBTOTAL(9,C120:C135)</f>
        <v>424</v>
      </c>
      <c r="D119" s="20">
        <f>SUBTOTAL(9,D120:D135)</f>
        <v>401</v>
      </c>
      <c r="E119" s="20">
        <f>SUBTOTAL(9,E120:E135)</f>
        <v>825</v>
      </c>
      <c r="G119" s="7"/>
      <c r="H119" s="7"/>
      <c r="I119" s="7"/>
    </row>
    <row r="120" spans="1:9" ht="12" customHeight="1">
      <c r="A120" s="7"/>
      <c r="B120" s="7" t="s">
        <v>9</v>
      </c>
      <c r="C120" s="7">
        <v>14</v>
      </c>
      <c r="D120" s="7">
        <v>15</v>
      </c>
      <c r="E120" s="20">
        <f aca="true" t="shared" si="3" ref="E120:E135">SUM(C120:D120)</f>
        <v>29</v>
      </c>
      <c r="G120" s="7"/>
      <c r="H120" s="7"/>
      <c r="I120" s="7"/>
    </row>
    <row r="121" spans="1:9" ht="12" customHeight="1">
      <c r="A121" s="7"/>
      <c r="B121" s="7" t="s">
        <v>1</v>
      </c>
      <c r="C121" s="7">
        <v>26</v>
      </c>
      <c r="D121" s="7">
        <v>4</v>
      </c>
      <c r="E121" s="20">
        <f t="shared" si="3"/>
        <v>30</v>
      </c>
      <c r="G121" s="7"/>
      <c r="H121" s="7"/>
      <c r="I121" s="7"/>
    </row>
    <row r="122" spans="1:9" ht="12" customHeight="1">
      <c r="A122" s="7"/>
      <c r="B122" s="7" t="s">
        <v>15</v>
      </c>
      <c r="C122" s="7">
        <v>26</v>
      </c>
      <c r="D122" s="7">
        <v>59</v>
      </c>
      <c r="E122" s="20">
        <f t="shared" si="3"/>
        <v>85</v>
      </c>
      <c r="G122" s="7"/>
      <c r="H122" s="7"/>
      <c r="I122" s="7"/>
    </row>
    <row r="123" spans="1:9" ht="12" customHeight="1">
      <c r="A123" s="7"/>
      <c r="B123" s="7" t="s">
        <v>16</v>
      </c>
      <c r="C123" s="7">
        <v>34</v>
      </c>
      <c r="D123" s="7">
        <v>9</v>
      </c>
      <c r="E123" s="20">
        <f t="shared" si="3"/>
        <v>43</v>
      </c>
      <c r="G123" s="7"/>
      <c r="H123" s="7"/>
      <c r="I123" s="7"/>
    </row>
    <row r="124" spans="1:9" ht="12" customHeight="1">
      <c r="A124" s="7"/>
      <c r="B124" s="7" t="s">
        <v>24</v>
      </c>
      <c r="C124" s="7">
        <v>202</v>
      </c>
      <c r="D124" s="7">
        <v>170</v>
      </c>
      <c r="E124" s="20">
        <f t="shared" si="3"/>
        <v>372</v>
      </c>
      <c r="G124" s="7"/>
      <c r="H124" s="7"/>
      <c r="I124" s="7"/>
    </row>
    <row r="125" spans="1:9" ht="12" customHeight="1">
      <c r="A125" s="7"/>
      <c r="B125" s="7" t="s">
        <v>7</v>
      </c>
      <c r="C125" s="7">
        <v>11</v>
      </c>
      <c r="D125" s="7">
        <v>21</v>
      </c>
      <c r="E125" s="20">
        <f t="shared" si="3"/>
        <v>32</v>
      </c>
      <c r="G125" s="7"/>
      <c r="H125" s="7"/>
      <c r="I125" s="7"/>
    </row>
    <row r="126" spans="2:9" ht="12" customHeight="1">
      <c r="B126" s="7" t="s">
        <v>26</v>
      </c>
      <c r="C126" s="7">
        <v>16</v>
      </c>
      <c r="D126" s="7">
        <v>10</v>
      </c>
      <c r="E126" s="20">
        <f t="shared" si="3"/>
        <v>26</v>
      </c>
      <c r="G126" s="7"/>
      <c r="H126" s="7"/>
      <c r="I126" s="7"/>
    </row>
    <row r="127" spans="2:9" ht="12" customHeight="1">
      <c r="B127" s="7" t="s">
        <v>75</v>
      </c>
      <c r="C127" s="7">
        <v>3</v>
      </c>
      <c r="D127" s="7">
        <v>13</v>
      </c>
      <c r="E127" s="20">
        <f t="shared" si="3"/>
        <v>16</v>
      </c>
      <c r="G127" s="7"/>
      <c r="H127" s="7"/>
      <c r="I127" s="7"/>
    </row>
    <row r="128" spans="1:9" ht="12" customHeight="1">
      <c r="A128" s="7"/>
      <c r="B128" s="7" t="s">
        <v>32</v>
      </c>
      <c r="C128" s="7">
        <v>0</v>
      </c>
      <c r="D128" s="7">
        <v>2</v>
      </c>
      <c r="E128" s="20">
        <f t="shared" si="3"/>
        <v>2</v>
      </c>
      <c r="G128" s="7"/>
      <c r="H128" s="7"/>
      <c r="I128" s="7"/>
    </row>
    <row r="129" spans="1:9" ht="12" customHeight="1">
      <c r="A129" s="7"/>
      <c r="B129" s="7" t="s">
        <v>34</v>
      </c>
      <c r="C129" s="7">
        <v>9</v>
      </c>
      <c r="D129" s="7">
        <v>8</v>
      </c>
      <c r="E129" s="20">
        <f t="shared" si="3"/>
        <v>17</v>
      </c>
      <c r="G129" s="7"/>
      <c r="H129" s="7"/>
      <c r="I129" s="7"/>
    </row>
    <row r="130" spans="1:9" ht="12" customHeight="1">
      <c r="A130" s="7"/>
      <c r="B130" s="7" t="s">
        <v>40</v>
      </c>
      <c r="C130" s="7">
        <v>40</v>
      </c>
      <c r="D130" s="7">
        <v>3</v>
      </c>
      <c r="E130" s="20">
        <f t="shared" si="3"/>
        <v>43</v>
      </c>
      <c r="G130" s="7"/>
      <c r="H130" s="7"/>
      <c r="I130" s="7"/>
    </row>
    <row r="131" spans="1:9" ht="12" customHeight="1">
      <c r="A131" s="7"/>
      <c r="B131" s="7" t="s">
        <v>35</v>
      </c>
      <c r="C131" s="7">
        <v>3</v>
      </c>
      <c r="D131" s="7">
        <v>6</v>
      </c>
      <c r="E131" s="20">
        <f t="shared" si="3"/>
        <v>9</v>
      </c>
      <c r="G131" s="7"/>
      <c r="H131" s="7"/>
      <c r="I131" s="7"/>
    </row>
    <row r="132" spans="1:9" ht="12" customHeight="1">
      <c r="A132" s="7"/>
      <c r="B132" s="7" t="s">
        <v>76</v>
      </c>
      <c r="C132" s="7">
        <v>22</v>
      </c>
      <c r="D132" s="7">
        <v>20</v>
      </c>
      <c r="E132" s="20">
        <f t="shared" si="3"/>
        <v>42</v>
      </c>
      <c r="G132" s="7"/>
      <c r="H132" s="7"/>
      <c r="I132" s="7"/>
    </row>
    <row r="133" spans="1:5" ht="12" customHeight="1">
      <c r="A133" s="7"/>
      <c r="B133" s="7" t="s">
        <v>38</v>
      </c>
      <c r="C133" s="7">
        <v>9</v>
      </c>
      <c r="D133" s="7">
        <v>40</v>
      </c>
      <c r="E133" s="20">
        <f t="shared" si="3"/>
        <v>49</v>
      </c>
    </row>
    <row r="134" spans="2:5" ht="12" customHeight="1">
      <c r="B134" s="7" t="s">
        <v>17</v>
      </c>
      <c r="C134" s="7">
        <v>6</v>
      </c>
      <c r="D134" s="7">
        <v>14</v>
      </c>
      <c r="E134" s="20">
        <f t="shared" si="3"/>
        <v>20</v>
      </c>
    </row>
    <row r="135" spans="1:9" ht="12" customHeight="1">
      <c r="A135" s="7"/>
      <c r="B135" s="7" t="s">
        <v>18</v>
      </c>
      <c r="C135" s="7">
        <v>3</v>
      </c>
      <c r="D135" s="7">
        <v>7</v>
      </c>
      <c r="E135" s="20">
        <f t="shared" si="3"/>
        <v>10</v>
      </c>
      <c r="G135" s="7"/>
      <c r="H135" s="7"/>
      <c r="I135" s="7"/>
    </row>
    <row r="136" spans="2:9" ht="12" customHeight="1">
      <c r="B136" s="7"/>
      <c r="C136" s="20"/>
      <c r="D136" s="20"/>
      <c r="E136" s="20"/>
      <c r="G136" s="7"/>
      <c r="H136" s="7"/>
      <c r="I136" s="7"/>
    </row>
    <row r="137" spans="2:9" ht="12" customHeight="1">
      <c r="B137" s="7"/>
      <c r="C137" s="20"/>
      <c r="D137" s="20"/>
      <c r="E137" s="20"/>
      <c r="G137" s="7"/>
      <c r="H137" s="7"/>
      <c r="I137" s="7"/>
    </row>
    <row r="138" spans="1:9" ht="12" customHeight="1">
      <c r="A138" s="5" t="s">
        <v>77</v>
      </c>
      <c r="B138" s="7"/>
      <c r="C138" s="20">
        <f>SUBTOTAL(9,C139:C150)</f>
        <v>672</v>
      </c>
      <c r="D138" s="20">
        <f>SUBTOTAL(9,D139:D150)</f>
        <v>483</v>
      </c>
      <c r="E138" s="20">
        <f>SUBTOTAL(9,E139:E150)</f>
        <v>1155</v>
      </c>
      <c r="G138" s="7"/>
      <c r="H138" s="7"/>
      <c r="I138" s="7"/>
    </row>
    <row r="139" spans="2:9" ht="12" customHeight="1">
      <c r="B139" s="7" t="s">
        <v>1</v>
      </c>
      <c r="C139" s="7">
        <v>29</v>
      </c>
      <c r="D139" s="7">
        <v>14</v>
      </c>
      <c r="E139" s="20">
        <f aca="true" t="shared" si="4" ref="E139:E150">SUM(C139:D139)</f>
        <v>43</v>
      </c>
      <c r="G139" s="7"/>
      <c r="H139" s="7"/>
      <c r="I139" s="7"/>
    </row>
    <row r="140" spans="2:9" ht="12" customHeight="1">
      <c r="B140" s="7" t="s">
        <v>78</v>
      </c>
      <c r="C140" s="7">
        <v>44</v>
      </c>
      <c r="D140" s="7">
        <v>49</v>
      </c>
      <c r="E140" s="20">
        <f t="shared" si="4"/>
        <v>93</v>
      </c>
      <c r="G140" s="7"/>
      <c r="H140" s="7"/>
      <c r="I140" s="7"/>
    </row>
    <row r="141" spans="2:9" ht="12" customHeight="1">
      <c r="B141" s="7" t="s">
        <v>24</v>
      </c>
      <c r="C141" s="7">
        <v>279</v>
      </c>
      <c r="D141" s="7">
        <v>233</v>
      </c>
      <c r="E141" s="20">
        <f t="shared" si="4"/>
        <v>512</v>
      </c>
      <c r="G141" s="7"/>
      <c r="H141" s="7"/>
      <c r="I141" s="7"/>
    </row>
    <row r="142" spans="2:9" ht="12" customHeight="1">
      <c r="B142" s="7" t="s">
        <v>3</v>
      </c>
      <c r="C142" s="7">
        <v>6</v>
      </c>
      <c r="D142" s="7">
        <v>2</v>
      </c>
      <c r="E142" s="20">
        <f t="shared" si="4"/>
        <v>8</v>
      </c>
      <c r="G142" s="7"/>
      <c r="H142" s="7"/>
      <c r="I142" s="7"/>
    </row>
    <row r="143" spans="2:9" ht="12" customHeight="1">
      <c r="B143" s="7" t="s">
        <v>26</v>
      </c>
      <c r="C143" s="7">
        <v>25</v>
      </c>
      <c r="D143" s="7">
        <v>25</v>
      </c>
      <c r="E143" s="20">
        <f t="shared" si="4"/>
        <v>50</v>
      </c>
      <c r="G143" s="7"/>
      <c r="H143" s="7"/>
      <c r="I143" s="7"/>
    </row>
    <row r="144" spans="2:9" ht="12" customHeight="1">
      <c r="B144" s="7" t="s">
        <v>40</v>
      </c>
      <c r="C144" s="7">
        <v>47</v>
      </c>
      <c r="D144" s="7">
        <v>7</v>
      </c>
      <c r="E144" s="20">
        <f t="shared" si="4"/>
        <v>54</v>
      </c>
      <c r="G144" s="7"/>
      <c r="H144" s="7"/>
      <c r="I144" s="7"/>
    </row>
    <row r="145" spans="2:9" ht="12" customHeight="1">
      <c r="B145" s="7" t="s">
        <v>43</v>
      </c>
      <c r="C145" s="7">
        <v>59</v>
      </c>
      <c r="D145" s="7">
        <v>26</v>
      </c>
      <c r="E145" s="20">
        <f t="shared" si="4"/>
        <v>85</v>
      </c>
      <c r="G145" s="7"/>
      <c r="H145" s="7"/>
      <c r="I145" s="7"/>
    </row>
    <row r="146" spans="2:9" ht="12.75">
      <c r="B146" s="7" t="s">
        <v>49</v>
      </c>
      <c r="C146" s="7">
        <v>151</v>
      </c>
      <c r="D146" s="7">
        <v>11</v>
      </c>
      <c r="E146" s="20">
        <f>SUM(C146:D146)</f>
        <v>162</v>
      </c>
      <c r="G146" s="7"/>
      <c r="H146" s="7"/>
      <c r="I146" s="7"/>
    </row>
    <row r="147" spans="2:5" ht="12" customHeight="1">
      <c r="B147" s="7" t="s">
        <v>38</v>
      </c>
      <c r="C147" s="7">
        <v>10</v>
      </c>
      <c r="D147" s="7">
        <v>80</v>
      </c>
      <c r="E147" s="20">
        <f t="shared" si="4"/>
        <v>90</v>
      </c>
    </row>
    <row r="148" spans="2:5" ht="12" customHeight="1">
      <c r="B148" s="7" t="s">
        <v>79</v>
      </c>
      <c r="C148" s="7">
        <v>4</v>
      </c>
      <c r="D148" s="7">
        <v>4</v>
      </c>
      <c r="E148" s="20">
        <f t="shared" si="4"/>
        <v>8</v>
      </c>
    </row>
    <row r="149" spans="2:5" ht="12" customHeight="1">
      <c r="B149" s="7" t="s">
        <v>17</v>
      </c>
      <c r="C149" s="7">
        <v>13</v>
      </c>
      <c r="D149" s="7">
        <v>29</v>
      </c>
      <c r="E149" s="20">
        <f t="shared" si="4"/>
        <v>42</v>
      </c>
    </row>
    <row r="150" spans="2:9" ht="12" customHeight="1">
      <c r="B150" s="7" t="s">
        <v>18</v>
      </c>
      <c r="C150" s="7">
        <v>5</v>
      </c>
      <c r="D150" s="7">
        <v>3</v>
      </c>
      <c r="E150" s="20">
        <f t="shared" si="4"/>
        <v>8</v>
      </c>
      <c r="G150" s="7"/>
      <c r="H150" s="7"/>
      <c r="I150" s="7"/>
    </row>
    <row r="151" spans="2:9" ht="12" customHeight="1">
      <c r="B151" s="7"/>
      <c r="C151" s="20"/>
      <c r="D151" s="20"/>
      <c r="E151" s="20"/>
      <c r="G151" s="7"/>
      <c r="H151" s="7"/>
      <c r="I151" s="7"/>
    </row>
    <row r="152" spans="1:9" ht="12" customHeight="1">
      <c r="A152" s="5" t="s">
        <v>96</v>
      </c>
      <c r="B152" s="7"/>
      <c r="C152" s="20">
        <f>SUBTOTAL(9,C153:C157)</f>
        <v>222</v>
      </c>
      <c r="D152" s="20">
        <f>SUBTOTAL(9,D153:D157)</f>
        <v>442</v>
      </c>
      <c r="E152" s="20">
        <f>SUBTOTAL(9,E153:E157)</f>
        <v>664</v>
      </c>
      <c r="G152" s="7"/>
      <c r="H152" s="7"/>
      <c r="I152" s="7"/>
    </row>
    <row r="153" spans="2:9" ht="12" customHeight="1">
      <c r="B153" s="7" t="s">
        <v>10</v>
      </c>
      <c r="C153" s="7">
        <v>79</v>
      </c>
      <c r="D153" s="7">
        <v>99</v>
      </c>
      <c r="E153" s="20">
        <f>SUM(C153:D153)</f>
        <v>178</v>
      </c>
      <c r="G153" s="7"/>
      <c r="H153" s="7"/>
      <c r="I153" s="7"/>
    </row>
    <row r="154" spans="2:9" ht="12" customHeight="1">
      <c r="B154" s="7" t="s">
        <v>63</v>
      </c>
      <c r="C154" s="7">
        <v>24</v>
      </c>
      <c r="D154" s="7">
        <v>41</v>
      </c>
      <c r="E154" s="20">
        <f>SUM(C154:D154)</f>
        <v>65</v>
      </c>
      <c r="G154" s="7"/>
      <c r="H154" s="7"/>
      <c r="I154" s="7"/>
    </row>
    <row r="155" spans="2:5" ht="12" customHeight="1">
      <c r="B155" s="7" t="s">
        <v>54</v>
      </c>
      <c r="C155" s="7">
        <v>53</v>
      </c>
      <c r="D155" s="7">
        <v>88</v>
      </c>
      <c r="E155" s="20">
        <f>SUM(C155:D155)</f>
        <v>141</v>
      </c>
    </row>
    <row r="156" spans="2:5" ht="12" customHeight="1">
      <c r="B156" s="7" t="s">
        <v>80</v>
      </c>
      <c r="C156" s="7">
        <v>4</v>
      </c>
      <c r="D156" s="7">
        <v>7</v>
      </c>
      <c r="E156" s="20">
        <f>SUM(C156:D156)</f>
        <v>11</v>
      </c>
    </row>
    <row r="157" spans="2:5" ht="12" customHeight="1">
      <c r="B157" s="7" t="s">
        <v>65</v>
      </c>
      <c r="C157" s="7">
        <v>62</v>
      </c>
      <c r="D157" s="7">
        <v>207</v>
      </c>
      <c r="E157" s="20">
        <f>SUM(C157:D157)</f>
        <v>269</v>
      </c>
    </row>
    <row r="158" spans="1:5" ht="12" customHeight="1">
      <c r="A158" s="7"/>
      <c r="C158" s="21"/>
      <c r="D158" s="21"/>
      <c r="E158" s="21"/>
    </row>
    <row r="159" spans="1:9" ht="12" customHeight="1">
      <c r="A159" s="5" t="s">
        <v>81</v>
      </c>
      <c r="B159" s="5"/>
      <c r="C159" s="20">
        <f>SUBTOTAL(9,C160:C170)</f>
        <v>414</v>
      </c>
      <c r="D159" s="20">
        <f>SUBTOTAL(9,D160:D170)</f>
        <v>341</v>
      </c>
      <c r="E159" s="20">
        <f>SUBTOTAL(9,E160:E170)</f>
        <v>755</v>
      </c>
      <c r="G159" s="7"/>
      <c r="H159" s="7"/>
      <c r="I159" s="7"/>
    </row>
    <row r="160" spans="1:9" ht="12" customHeight="1">
      <c r="A160" s="7"/>
      <c r="B160" s="7" t="s">
        <v>20</v>
      </c>
      <c r="C160" s="7">
        <v>68</v>
      </c>
      <c r="D160" s="7">
        <v>75</v>
      </c>
      <c r="E160" s="20">
        <f aca="true" t="shared" si="5" ref="E160:E187">SUM(C160:D160)</f>
        <v>143</v>
      </c>
      <c r="G160" s="7"/>
      <c r="H160" s="7"/>
      <c r="I160" s="7"/>
    </row>
    <row r="161" spans="1:9" ht="12" customHeight="1">
      <c r="A161" s="7"/>
      <c r="B161" s="7" t="s">
        <v>21</v>
      </c>
      <c r="C161" s="7">
        <v>93</v>
      </c>
      <c r="D161" s="7">
        <v>102</v>
      </c>
      <c r="E161" s="20">
        <f t="shared" si="5"/>
        <v>195</v>
      </c>
      <c r="G161" s="7"/>
      <c r="H161" s="7"/>
      <c r="I161" s="7"/>
    </row>
    <row r="162" spans="1:9" ht="12" customHeight="1">
      <c r="A162" s="7"/>
      <c r="B162" s="7" t="s">
        <v>22</v>
      </c>
      <c r="C162" s="7">
        <v>2</v>
      </c>
      <c r="D162" s="7">
        <v>2</v>
      </c>
      <c r="E162" s="20">
        <f t="shared" si="5"/>
        <v>4</v>
      </c>
      <c r="G162" s="7"/>
      <c r="H162" s="7"/>
      <c r="I162" s="7"/>
    </row>
    <row r="163" spans="1:9" ht="12" customHeight="1">
      <c r="A163" s="7"/>
      <c r="B163" s="7" t="s">
        <v>82</v>
      </c>
      <c r="C163" s="7">
        <v>14</v>
      </c>
      <c r="D163" s="7">
        <v>11</v>
      </c>
      <c r="E163" s="20">
        <f t="shared" si="5"/>
        <v>25</v>
      </c>
      <c r="G163" s="7"/>
      <c r="H163" s="7"/>
      <c r="I163" s="7"/>
    </row>
    <row r="164" spans="1:9" ht="12" customHeight="1">
      <c r="A164" s="7"/>
      <c r="B164" s="7" t="s">
        <v>83</v>
      </c>
      <c r="C164" s="7">
        <v>17</v>
      </c>
      <c r="D164" s="7">
        <v>31</v>
      </c>
      <c r="E164" s="20">
        <f t="shared" si="5"/>
        <v>48</v>
      </c>
      <c r="G164" s="7"/>
      <c r="H164" s="7"/>
      <c r="I164" s="7"/>
    </row>
    <row r="165" spans="1:9" ht="12" customHeight="1">
      <c r="A165" s="7"/>
      <c r="B165" s="5" t="s">
        <v>49</v>
      </c>
      <c r="C165" s="7">
        <v>105</v>
      </c>
      <c r="D165" s="7">
        <v>6</v>
      </c>
      <c r="E165" s="20">
        <f t="shared" si="5"/>
        <v>111</v>
      </c>
      <c r="G165" s="7"/>
      <c r="H165" s="7"/>
      <c r="I165" s="7"/>
    </row>
    <row r="166" spans="1:9" ht="12" customHeight="1">
      <c r="A166" s="7"/>
      <c r="B166" s="7" t="s">
        <v>67</v>
      </c>
      <c r="C166" s="7">
        <v>16</v>
      </c>
      <c r="D166" s="7">
        <v>11</v>
      </c>
      <c r="E166" s="20">
        <f t="shared" si="5"/>
        <v>27</v>
      </c>
      <c r="G166" s="7"/>
      <c r="H166" s="7"/>
      <c r="I166" s="7"/>
    </row>
    <row r="167" spans="1:9" ht="12" customHeight="1">
      <c r="A167" s="7"/>
      <c r="B167" s="7" t="s">
        <v>56</v>
      </c>
      <c r="C167" s="7">
        <v>65</v>
      </c>
      <c r="D167" s="7">
        <v>41</v>
      </c>
      <c r="E167" s="20">
        <f t="shared" si="5"/>
        <v>106</v>
      </c>
      <c r="G167" s="7"/>
      <c r="H167" s="7"/>
      <c r="I167" s="7"/>
    </row>
    <row r="168" spans="1:9" ht="12" customHeight="1">
      <c r="A168" s="7"/>
      <c r="B168" s="7" t="s">
        <v>69</v>
      </c>
      <c r="C168" s="7">
        <v>5</v>
      </c>
      <c r="D168" s="7">
        <v>6</v>
      </c>
      <c r="E168" s="20">
        <f t="shared" si="5"/>
        <v>11</v>
      </c>
      <c r="G168" s="7"/>
      <c r="H168" s="7"/>
      <c r="I168" s="7"/>
    </row>
    <row r="169" spans="1:9" ht="12" customHeight="1">
      <c r="A169" s="7"/>
      <c r="B169" s="7" t="s">
        <v>84</v>
      </c>
      <c r="C169" s="7">
        <v>25</v>
      </c>
      <c r="D169" s="7">
        <v>53</v>
      </c>
      <c r="E169" s="20">
        <f>SUM(C169:D169)</f>
        <v>78</v>
      </c>
      <c r="G169" s="5"/>
      <c r="H169" s="7"/>
      <c r="I169" s="7"/>
    </row>
    <row r="170" spans="1:5" ht="12" customHeight="1">
      <c r="A170" s="7"/>
      <c r="B170" s="5" t="s">
        <v>88</v>
      </c>
      <c r="C170" s="7">
        <v>4</v>
      </c>
      <c r="D170" s="7">
        <v>3</v>
      </c>
      <c r="E170" s="20">
        <f t="shared" si="5"/>
        <v>7</v>
      </c>
    </row>
    <row r="171" spans="3:5" ht="12" customHeight="1">
      <c r="C171" s="21"/>
      <c r="D171" s="21"/>
      <c r="E171" s="21"/>
    </row>
    <row r="172" spans="3:5" ht="12" customHeight="1">
      <c r="C172" s="21"/>
      <c r="D172" s="21"/>
      <c r="E172" s="21"/>
    </row>
    <row r="173" spans="3:5" ht="12" customHeight="1">
      <c r="C173" s="21"/>
      <c r="D173" s="21"/>
      <c r="E173" s="21"/>
    </row>
    <row r="174" spans="3:5" ht="12" customHeight="1">
      <c r="C174" s="21"/>
      <c r="D174" s="21"/>
      <c r="E174" s="21"/>
    </row>
    <row r="175" spans="3:5" ht="12" customHeight="1">
      <c r="C175" s="21"/>
      <c r="D175" s="21"/>
      <c r="E175" s="21"/>
    </row>
    <row r="176" spans="3:5" ht="12" customHeight="1">
      <c r="C176" s="21"/>
      <c r="D176" s="21"/>
      <c r="E176" s="21"/>
    </row>
    <row r="177" spans="3:5" ht="12" customHeight="1">
      <c r="C177" s="21"/>
      <c r="D177" s="21"/>
      <c r="E177" s="21"/>
    </row>
    <row r="178" spans="3:5" ht="12" customHeight="1">
      <c r="C178" s="21"/>
      <c r="D178" s="21"/>
      <c r="E178" s="21"/>
    </row>
    <row r="179" spans="3:5" ht="12" customHeight="1">
      <c r="C179" s="21"/>
      <c r="D179" s="21"/>
      <c r="E179" s="21"/>
    </row>
    <row r="180" spans="3:5" ht="12" customHeight="1">
      <c r="C180" s="21"/>
      <c r="D180" s="21"/>
      <c r="E180" s="21"/>
    </row>
    <row r="181" spans="1:9" ht="12" customHeight="1">
      <c r="A181" s="5" t="s">
        <v>85</v>
      </c>
      <c r="B181" s="7"/>
      <c r="C181" s="20">
        <f>SUBTOTAL(9,C182:C187)</f>
        <v>185</v>
      </c>
      <c r="D181" s="20">
        <f>SUBTOTAL(9,D182:D187)</f>
        <v>280</v>
      </c>
      <c r="E181" s="20">
        <f>SUBTOTAL(9,E182:E187)</f>
        <v>465</v>
      </c>
      <c r="G181" s="7"/>
      <c r="H181" s="7"/>
      <c r="I181" s="7"/>
    </row>
    <row r="182" spans="1:9" ht="12" customHeight="1">
      <c r="A182" s="7"/>
      <c r="B182" s="7" t="s">
        <v>10</v>
      </c>
      <c r="C182" s="7">
        <v>13</v>
      </c>
      <c r="D182" s="7">
        <v>17</v>
      </c>
      <c r="E182" s="20">
        <f t="shared" si="5"/>
        <v>30</v>
      </c>
      <c r="G182" s="7"/>
      <c r="H182" s="7"/>
      <c r="I182" s="7"/>
    </row>
    <row r="183" spans="1:9" ht="12" customHeight="1">
      <c r="A183" s="7"/>
      <c r="B183" s="7" t="s">
        <v>63</v>
      </c>
      <c r="C183" s="7">
        <v>13</v>
      </c>
      <c r="D183" s="7">
        <v>18</v>
      </c>
      <c r="E183" s="20">
        <f t="shared" si="5"/>
        <v>31</v>
      </c>
      <c r="G183" s="7"/>
      <c r="H183" s="7"/>
      <c r="I183" s="7"/>
    </row>
    <row r="184" spans="1:9" ht="12" customHeight="1">
      <c r="A184" s="7"/>
      <c r="B184" s="7" t="s">
        <v>67</v>
      </c>
      <c r="C184" s="7">
        <v>44</v>
      </c>
      <c r="D184" s="7">
        <v>20</v>
      </c>
      <c r="E184" s="20">
        <f t="shared" si="5"/>
        <v>64</v>
      </c>
      <c r="G184" s="7"/>
      <c r="H184" s="7"/>
      <c r="I184" s="7"/>
    </row>
    <row r="185" spans="1:9" ht="12" customHeight="1">
      <c r="A185" s="7"/>
      <c r="B185" s="7" t="s">
        <v>54</v>
      </c>
      <c r="C185" s="7">
        <v>34</v>
      </c>
      <c r="D185" s="7">
        <v>46</v>
      </c>
      <c r="E185" s="20">
        <f t="shared" si="5"/>
        <v>80</v>
      </c>
      <c r="G185" s="7"/>
      <c r="H185" s="7"/>
      <c r="I185" s="7"/>
    </row>
    <row r="186" spans="1:9" ht="12" customHeight="1">
      <c r="A186" s="7"/>
      <c r="B186" s="7" t="s">
        <v>65</v>
      </c>
      <c r="C186" s="7">
        <v>46</v>
      </c>
      <c r="D186" s="7">
        <v>127</v>
      </c>
      <c r="E186" s="20">
        <f t="shared" si="5"/>
        <v>173</v>
      </c>
      <c r="G186" s="7"/>
      <c r="H186" s="7"/>
      <c r="I186" s="7"/>
    </row>
    <row r="187" spans="1:5" ht="12" customHeight="1">
      <c r="A187" s="7"/>
      <c r="B187" s="7" t="s">
        <v>71</v>
      </c>
      <c r="C187" s="7">
        <v>35</v>
      </c>
      <c r="D187" s="7">
        <v>52</v>
      </c>
      <c r="E187" s="20">
        <f t="shared" si="5"/>
        <v>87</v>
      </c>
    </row>
    <row r="188" spans="1:6" ht="9" customHeight="1">
      <c r="A188" s="16"/>
      <c r="B188" s="16"/>
      <c r="C188" s="22"/>
      <c r="D188" s="22"/>
      <c r="E188" s="22"/>
      <c r="F188" s="17"/>
    </row>
    <row r="189" spans="3:5" ht="9" customHeight="1">
      <c r="C189" s="21"/>
      <c r="D189" s="21"/>
      <c r="E189" s="21"/>
    </row>
    <row r="190" spans="1:5" ht="12.75" customHeight="1">
      <c r="A190" s="56" t="s">
        <v>93</v>
      </c>
      <c r="B190" s="57"/>
      <c r="C190" s="58">
        <f>SUM(C9:C189)/2</f>
        <v>5888</v>
      </c>
      <c r="D190" s="58">
        <f>SUM(D9:D189)/2</f>
        <v>7013</v>
      </c>
      <c r="E190" s="58">
        <f>SUM(E9:E189)/2</f>
        <v>12901</v>
      </c>
    </row>
    <row r="191" spans="1:6" ht="9" customHeight="1">
      <c r="A191" s="17"/>
      <c r="B191" s="18"/>
      <c r="C191" s="17"/>
      <c r="D191" s="17"/>
      <c r="E191" s="17"/>
      <c r="F191" s="17"/>
    </row>
    <row r="193" ht="12.75">
      <c r="A193" s="19" t="s">
        <v>94</v>
      </c>
    </row>
  </sheetData>
  <mergeCells count="1">
    <mergeCell ref="A1:E1"/>
  </mergeCells>
  <printOptions horizontalCentered="1"/>
  <pageMargins left="0.75" right="0.75" top="0.3937007874015748" bottom="0.34" header="0.2" footer="0.21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1.8515625" style="1" customWidth="1"/>
    <col min="2" max="2" width="41.8515625" style="1" customWidth="1"/>
    <col min="3" max="5" width="10.421875" style="1" customWidth="1"/>
    <col min="6" max="6" width="0.85546875" style="1" customWidth="1"/>
    <col min="7" max="16384" width="11.421875" style="1" customWidth="1"/>
  </cols>
  <sheetData>
    <row r="1" spans="1:5" ht="12.75">
      <c r="A1" s="54" t="s">
        <v>112</v>
      </c>
      <c r="B1" s="54"/>
      <c r="C1" s="54"/>
      <c r="D1" s="54"/>
      <c r="E1" s="54"/>
    </row>
    <row r="2" spans="1:5" ht="12.75">
      <c r="A2" s="23" t="s">
        <v>107</v>
      </c>
      <c r="B2" s="23"/>
      <c r="C2" s="24"/>
      <c r="D2" s="24"/>
      <c r="E2" s="24"/>
    </row>
    <row r="3" spans="1:5" ht="12.75">
      <c r="A3" s="25">
        <v>2002</v>
      </c>
      <c r="B3" s="25"/>
      <c r="C3" s="24"/>
      <c r="D3" s="24"/>
      <c r="E3" s="24"/>
    </row>
    <row r="4" spans="1:6" ht="12.75">
      <c r="A4" s="2"/>
      <c r="B4" s="2"/>
      <c r="C4" s="2"/>
      <c r="D4" s="2"/>
      <c r="E4" s="2"/>
      <c r="F4" s="26"/>
    </row>
    <row r="5" spans="1:5" ht="8.25" customHeight="1">
      <c r="A5" s="27"/>
      <c r="B5" s="27"/>
      <c r="C5" s="27"/>
      <c r="D5" s="27"/>
      <c r="E5" s="27"/>
    </row>
    <row r="6" spans="1:5" ht="12.75">
      <c r="A6" s="28" t="s">
        <v>95</v>
      </c>
      <c r="B6" s="28"/>
      <c r="C6" s="29" t="s">
        <v>90</v>
      </c>
      <c r="D6" s="29" t="s">
        <v>91</v>
      </c>
      <c r="E6" s="29" t="s">
        <v>92</v>
      </c>
    </row>
    <row r="7" spans="1:6" ht="8.25" customHeight="1">
      <c r="A7" s="30"/>
      <c r="B7" s="30"/>
      <c r="C7" s="30"/>
      <c r="D7" s="30"/>
      <c r="E7" s="30"/>
      <c r="F7" s="26"/>
    </row>
    <row r="8" spans="1:5" ht="12.75">
      <c r="A8" s="2"/>
      <c r="B8" s="2"/>
      <c r="C8" s="2"/>
      <c r="D8" s="2"/>
      <c r="E8" s="2"/>
    </row>
    <row r="9" spans="1:5" ht="15">
      <c r="A9" s="59" t="s">
        <v>113</v>
      </c>
      <c r="B9" s="59"/>
      <c r="C9" s="59">
        <f>SUM(C10:C12)</f>
        <v>17</v>
      </c>
      <c r="D9" s="59">
        <f>SUM(D10:D12)</f>
        <v>266</v>
      </c>
      <c r="E9" s="59">
        <f>SUM(E10:E12)</f>
        <v>283</v>
      </c>
    </row>
    <row r="10" spans="2:5" ht="12.75">
      <c r="B10" s="2" t="s">
        <v>27</v>
      </c>
      <c r="C10" s="51">
        <v>14</v>
      </c>
      <c r="D10" s="51">
        <v>217</v>
      </c>
      <c r="E10" s="31">
        <f>SUM(C10:D10)</f>
        <v>231</v>
      </c>
    </row>
    <row r="11" spans="2:5" ht="12.75">
      <c r="B11" s="2" t="s">
        <v>96</v>
      </c>
      <c r="C11" s="3">
        <v>3</v>
      </c>
      <c r="D11" s="3">
        <v>45</v>
      </c>
      <c r="E11" s="31">
        <f>SUM(C11:D11)</f>
        <v>48</v>
      </c>
    </row>
    <row r="12" spans="2:5" ht="12.75">
      <c r="B12" s="2" t="s">
        <v>85</v>
      </c>
      <c r="C12" s="3">
        <v>0</v>
      </c>
      <c r="D12" s="3">
        <v>4</v>
      </c>
      <c r="E12" s="31">
        <f>SUM(C12:D12)</f>
        <v>4</v>
      </c>
    </row>
    <row r="13" spans="1:5" ht="12.75">
      <c r="A13" s="2"/>
      <c r="B13" s="2"/>
      <c r="C13" s="3"/>
      <c r="D13" s="3"/>
      <c r="E13" s="31"/>
    </row>
    <row r="14" spans="1:5" ht="12.75">
      <c r="A14" s="59" t="s">
        <v>102</v>
      </c>
      <c r="B14" s="59"/>
      <c r="C14" s="60">
        <f>SUM(C15)</f>
        <v>0</v>
      </c>
      <c r="D14" s="60">
        <f>SUM(D15)</f>
        <v>1</v>
      </c>
      <c r="E14" s="60">
        <f>SUM(E15)</f>
        <v>1</v>
      </c>
    </row>
    <row r="15" spans="1:5" ht="12.75">
      <c r="A15" s="2"/>
      <c r="B15" s="2" t="s">
        <v>86</v>
      </c>
      <c r="C15" s="3">
        <v>0</v>
      </c>
      <c r="D15" s="3">
        <v>1</v>
      </c>
      <c r="E15" s="31">
        <v>1</v>
      </c>
    </row>
    <row r="16" spans="1:6" ht="12.75">
      <c r="A16" s="2"/>
      <c r="B16" s="2"/>
      <c r="C16" s="2"/>
      <c r="D16" s="2"/>
      <c r="E16" s="2"/>
      <c r="F16" s="26"/>
    </row>
    <row r="17" spans="1:6" ht="8.25" customHeight="1">
      <c r="A17" s="27"/>
      <c r="B17" s="27"/>
      <c r="C17" s="27"/>
      <c r="D17" s="27"/>
      <c r="E17" s="27"/>
      <c r="F17" s="32"/>
    </row>
    <row r="18" spans="1:8" ht="12.75">
      <c r="A18" s="59" t="s">
        <v>93</v>
      </c>
      <c r="B18" s="59"/>
      <c r="C18" s="59">
        <f>SUM(C9,C14)</f>
        <v>17</v>
      </c>
      <c r="D18" s="59">
        <f>SUM(D9,D14)</f>
        <v>267</v>
      </c>
      <c r="E18" s="59">
        <f>SUM(E9,E14)</f>
        <v>284</v>
      </c>
      <c r="F18" s="32"/>
      <c r="H18" s="2"/>
    </row>
    <row r="19" spans="1:6" ht="8.25" customHeight="1">
      <c r="A19" s="30"/>
      <c r="B19" s="30"/>
      <c r="C19" s="30"/>
      <c r="D19" s="30"/>
      <c r="E19" s="30"/>
      <c r="F19" s="26"/>
    </row>
    <row r="20" spans="1:5" ht="12.75">
      <c r="A20" s="2"/>
      <c r="B20" s="2"/>
      <c r="C20" s="2"/>
      <c r="D20" s="2"/>
      <c r="E20" s="2"/>
    </row>
    <row r="21" spans="1:5" ht="12" customHeight="1">
      <c r="A21" s="34" t="s">
        <v>108</v>
      </c>
      <c r="B21" s="34"/>
      <c r="C21" s="2"/>
      <c r="D21" s="2"/>
      <c r="E21" s="2"/>
    </row>
    <row r="22" spans="1:5" ht="12" customHeight="1">
      <c r="A22" s="34"/>
      <c r="B22" s="34"/>
      <c r="C22" s="2"/>
      <c r="D22" s="2"/>
      <c r="E22" s="2"/>
    </row>
    <row r="23" spans="1:5" ht="12" customHeight="1">
      <c r="A23" s="28" t="s">
        <v>94</v>
      </c>
      <c r="B23" s="28"/>
      <c r="C23" s="2"/>
      <c r="D23" s="2"/>
      <c r="E23" s="2"/>
    </row>
  </sheetData>
  <mergeCells count="1">
    <mergeCell ref="A1:E1"/>
  </mergeCells>
  <printOptions horizontalCentered="1"/>
  <pageMargins left="0.984251968503937" right="0.984251968503937" top="0.5905511811023623" bottom="1" header="0.2755905511811024" footer="0.196850393700787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1"/>
  <sheetViews>
    <sheetView tabSelected="1" zoomScale="75" zoomScaleNormal="75" workbookViewId="0" topLeftCell="A12">
      <selection activeCell="H32" sqref="H32:H33"/>
    </sheetView>
  </sheetViews>
  <sheetFormatPr defaultColWidth="11.421875" defaultRowHeight="12.75"/>
  <cols>
    <col min="1" max="1" width="1.7109375" style="4" customWidth="1"/>
    <col min="2" max="2" width="53.7109375" style="4" customWidth="1"/>
    <col min="3" max="5" width="8.421875" style="47" customWidth="1"/>
    <col min="6" max="6" width="0.9921875" style="37" customWidth="1"/>
    <col min="7" max="16384" width="11.421875" style="37" customWidth="1"/>
  </cols>
  <sheetData>
    <row r="1" spans="1:5" ht="12.75">
      <c r="A1" s="55" t="s">
        <v>112</v>
      </c>
      <c r="B1" s="55"/>
      <c r="C1" s="55"/>
      <c r="D1" s="55"/>
      <c r="E1" s="55"/>
    </row>
    <row r="2" spans="1:5" ht="13.5" customHeight="1">
      <c r="A2" s="35" t="s">
        <v>109</v>
      </c>
      <c r="B2" s="35"/>
      <c r="C2" s="36"/>
      <c r="D2" s="36"/>
      <c r="E2" s="36"/>
    </row>
    <row r="3" spans="1:5" ht="13.5" customHeight="1">
      <c r="A3" s="38" t="s">
        <v>103</v>
      </c>
      <c r="B3" s="35"/>
      <c r="C3" s="36"/>
      <c r="D3" s="36"/>
      <c r="E3" s="36"/>
    </row>
    <row r="4" spans="1:6" ht="13.5" customHeight="1">
      <c r="A4" s="39"/>
      <c r="B4" s="39"/>
      <c r="C4" s="40"/>
      <c r="D4" s="40"/>
      <c r="E4" s="40"/>
      <c r="F4" s="41"/>
    </row>
    <row r="5" spans="1:6" ht="9" customHeight="1">
      <c r="A5" s="42"/>
      <c r="B5" s="42"/>
      <c r="C5" s="43"/>
      <c r="D5" s="43"/>
      <c r="E5" s="43"/>
      <c r="F5" s="44"/>
    </row>
    <row r="6" spans="1:6" ht="10.5" customHeight="1">
      <c r="A6" s="45" t="s">
        <v>97</v>
      </c>
      <c r="B6" s="45"/>
      <c r="C6" s="46" t="s">
        <v>90</v>
      </c>
      <c r="D6" s="46" t="s">
        <v>91</v>
      </c>
      <c r="E6" s="46" t="s">
        <v>92</v>
      </c>
      <c r="F6" s="44"/>
    </row>
    <row r="7" spans="1:6" ht="9" customHeight="1">
      <c r="A7" s="39"/>
      <c r="B7" s="39"/>
      <c r="C7" s="40"/>
      <c r="D7" s="40"/>
      <c r="E7" s="40"/>
      <c r="F7" s="41"/>
    </row>
    <row r="8" ht="10.5" customHeight="1"/>
    <row r="9" ht="12" customHeight="1">
      <c r="A9" s="61" t="s">
        <v>111</v>
      </c>
    </row>
    <row r="10" spans="1:5" ht="12" customHeight="1">
      <c r="A10" s="4" t="s">
        <v>14</v>
      </c>
      <c r="B10" s="37"/>
      <c r="C10" s="47">
        <f>SUM(C11:C14)</f>
        <v>9</v>
      </c>
      <c r="D10" s="47">
        <f>SUM(D11:D14)</f>
        <v>14</v>
      </c>
      <c r="E10" s="47">
        <f>SUM(E11:E14)</f>
        <v>23</v>
      </c>
    </row>
    <row r="11" spans="2:5" ht="12" customHeight="1">
      <c r="B11" s="48" t="s">
        <v>15</v>
      </c>
      <c r="C11" s="7">
        <v>5</v>
      </c>
      <c r="D11" s="7">
        <v>7</v>
      </c>
      <c r="E11" s="47">
        <f aca="true" t="shared" si="0" ref="E11:E18">SUM(C11:D11)</f>
        <v>12</v>
      </c>
    </row>
    <row r="12" spans="2:5" ht="12" customHeight="1">
      <c r="B12" s="4" t="s">
        <v>16</v>
      </c>
      <c r="C12" s="7">
        <v>2</v>
      </c>
      <c r="D12" s="7">
        <v>3</v>
      </c>
      <c r="E12" s="47">
        <f t="shared" si="0"/>
        <v>5</v>
      </c>
    </row>
    <row r="13" spans="2:5" ht="12" customHeight="1">
      <c r="B13" s="4" t="s">
        <v>17</v>
      </c>
      <c r="C13" s="7">
        <v>1</v>
      </c>
      <c r="D13" s="7">
        <v>3</v>
      </c>
      <c r="E13" s="47">
        <f t="shared" si="0"/>
        <v>4</v>
      </c>
    </row>
    <row r="14" spans="2:5" ht="12" customHeight="1">
      <c r="B14" s="4" t="s">
        <v>18</v>
      </c>
      <c r="C14" s="5">
        <v>1</v>
      </c>
      <c r="D14" s="7">
        <v>1</v>
      </c>
      <c r="E14" s="47">
        <f t="shared" si="0"/>
        <v>2</v>
      </c>
    </row>
    <row r="15" spans="3:4" ht="12" customHeight="1">
      <c r="C15" s="49"/>
      <c r="D15" s="49"/>
    </row>
    <row r="16" spans="1:5" ht="12" customHeight="1">
      <c r="A16" s="4" t="s">
        <v>19</v>
      </c>
      <c r="B16" s="37"/>
      <c r="C16" s="47">
        <f>SUM(C17:C18)</f>
        <v>32</v>
      </c>
      <c r="D16" s="47">
        <f>SUM(D17:D18)</f>
        <v>37</v>
      </c>
      <c r="E16" s="47">
        <f t="shared" si="0"/>
        <v>69</v>
      </c>
    </row>
    <row r="17" spans="2:5" ht="12" customHeight="1">
      <c r="B17" s="4" t="s">
        <v>20</v>
      </c>
      <c r="C17" s="7">
        <v>12</v>
      </c>
      <c r="D17" s="7">
        <v>13</v>
      </c>
      <c r="E17" s="47">
        <f t="shared" si="0"/>
        <v>25</v>
      </c>
    </row>
    <row r="18" spans="2:5" ht="12" customHeight="1">
      <c r="B18" s="4" t="s">
        <v>21</v>
      </c>
      <c r="C18" s="7">
        <v>20</v>
      </c>
      <c r="D18" s="7">
        <v>24</v>
      </c>
      <c r="E18" s="47">
        <f t="shared" si="0"/>
        <v>44</v>
      </c>
    </row>
    <row r="19" ht="12" customHeight="1"/>
    <row r="20" spans="1:5" ht="12" customHeight="1">
      <c r="A20" s="4" t="s">
        <v>23</v>
      </c>
      <c r="B20" s="37"/>
      <c r="C20" s="47">
        <f>SUM(C21)</f>
        <v>15</v>
      </c>
      <c r="D20" s="47">
        <f>SUM(D21)</f>
        <v>11</v>
      </c>
      <c r="E20" s="47">
        <f>SUM(E21)</f>
        <v>26</v>
      </c>
    </row>
    <row r="21" spans="2:5" ht="12" customHeight="1">
      <c r="B21" s="4" t="s">
        <v>24</v>
      </c>
      <c r="C21" s="7">
        <v>15</v>
      </c>
      <c r="D21" s="7">
        <v>11</v>
      </c>
      <c r="E21" s="47">
        <f>SUM(C21:D21)</f>
        <v>26</v>
      </c>
    </row>
    <row r="22" ht="12" customHeight="1"/>
    <row r="23" spans="1:252" ht="12" customHeight="1">
      <c r="A23" s="4" t="s">
        <v>27</v>
      </c>
      <c r="B23" s="37"/>
      <c r="C23" s="47">
        <f>SUM(C24)</f>
        <v>15</v>
      </c>
      <c r="D23" s="47">
        <f>SUM(D24)</f>
        <v>257</v>
      </c>
      <c r="E23" s="47">
        <f>SUM(E24)</f>
        <v>272</v>
      </c>
      <c r="F23" s="4"/>
      <c r="IR23" s="47"/>
    </row>
    <row r="24" spans="2:5" ht="12" customHeight="1">
      <c r="B24" s="4" t="s">
        <v>28</v>
      </c>
      <c r="C24" s="7">
        <v>15</v>
      </c>
      <c r="D24" s="7">
        <v>257</v>
      </c>
      <c r="E24" s="47">
        <f>SUM(C24:D24)</f>
        <v>272</v>
      </c>
    </row>
    <row r="25" ht="12" customHeight="1"/>
    <row r="26" spans="1:5" ht="12" customHeight="1">
      <c r="A26" s="4" t="s">
        <v>29</v>
      </c>
      <c r="C26" s="47">
        <f>SUM(C27:C32)</f>
        <v>15</v>
      </c>
      <c r="D26" s="47">
        <f>SUM(D27:D32)</f>
        <v>21</v>
      </c>
      <c r="E26" s="47">
        <f>SUM(E27:E32)</f>
        <v>36</v>
      </c>
    </row>
    <row r="27" spans="2:5" ht="12" customHeight="1">
      <c r="B27" s="4" t="s">
        <v>32</v>
      </c>
      <c r="C27" s="7">
        <v>3</v>
      </c>
      <c r="D27" s="7">
        <v>1</v>
      </c>
      <c r="E27" s="47">
        <f aca="true" t="shared" si="1" ref="E27:E32">SUM(C27:D27)</f>
        <v>4</v>
      </c>
    </row>
    <row r="28" spans="2:5" ht="12" customHeight="1">
      <c r="B28" s="4" t="s">
        <v>33</v>
      </c>
      <c r="C28" s="7">
        <v>1</v>
      </c>
      <c r="D28" s="7">
        <v>0</v>
      </c>
      <c r="E28" s="47">
        <f t="shared" si="1"/>
        <v>1</v>
      </c>
    </row>
    <row r="29" spans="2:5" ht="12" customHeight="1">
      <c r="B29" s="37" t="s">
        <v>34</v>
      </c>
      <c r="C29" s="7">
        <v>5</v>
      </c>
      <c r="D29" s="7">
        <v>6</v>
      </c>
      <c r="E29" s="47">
        <f t="shared" si="1"/>
        <v>11</v>
      </c>
    </row>
    <row r="30" spans="2:5" ht="12" customHeight="1">
      <c r="B30" s="4" t="s">
        <v>35</v>
      </c>
      <c r="C30" s="7">
        <v>6</v>
      </c>
      <c r="D30" s="7">
        <v>8</v>
      </c>
      <c r="E30" s="47">
        <f t="shared" si="1"/>
        <v>14</v>
      </c>
    </row>
    <row r="31" spans="2:5" ht="12" customHeight="1">
      <c r="B31" s="4" t="s">
        <v>101</v>
      </c>
      <c r="C31" s="7">
        <v>0</v>
      </c>
      <c r="D31" s="7">
        <v>3</v>
      </c>
      <c r="E31" s="47">
        <f t="shared" si="1"/>
        <v>3</v>
      </c>
    </row>
    <row r="32" spans="2:5" ht="12" customHeight="1">
      <c r="B32" s="4" t="s">
        <v>38</v>
      </c>
      <c r="C32" s="7">
        <v>0</v>
      </c>
      <c r="D32" s="7">
        <v>3</v>
      </c>
      <c r="E32" s="47">
        <f t="shared" si="1"/>
        <v>3</v>
      </c>
    </row>
    <row r="33" ht="12" customHeight="1"/>
    <row r="34" spans="1:5" ht="12" customHeight="1">
      <c r="A34" s="4" t="s">
        <v>64</v>
      </c>
      <c r="B34" s="37"/>
      <c r="C34" s="47">
        <f>SUM(C35)</f>
        <v>6</v>
      </c>
      <c r="D34" s="47">
        <f>SUM(D35)</f>
        <v>11</v>
      </c>
      <c r="E34" s="47">
        <f>SUM(E35)</f>
        <v>17</v>
      </c>
    </row>
    <row r="35" spans="2:5" ht="12" customHeight="1">
      <c r="B35" s="4" t="s">
        <v>65</v>
      </c>
      <c r="C35" s="7">
        <v>6</v>
      </c>
      <c r="D35" s="7">
        <v>11</v>
      </c>
      <c r="E35" s="47">
        <f>SUM(C35:D35)</f>
        <v>17</v>
      </c>
    </row>
    <row r="36" spans="1:5" ht="12" customHeight="1">
      <c r="A36" s="39"/>
      <c r="B36" s="39"/>
      <c r="C36" s="40"/>
      <c r="D36" s="40"/>
      <c r="E36" s="40"/>
    </row>
    <row r="37" ht="9" customHeight="1"/>
    <row r="38" spans="1:5" ht="12" customHeight="1">
      <c r="A38" s="61" t="s">
        <v>93</v>
      </c>
      <c r="B38" s="61"/>
      <c r="C38" s="62">
        <f>SUM(C10,C16,C20,C23,C26,C34)</f>
        <v>92</v>
      </c>
      <c r="D38" s="62">
        <f>SUM(D10,D16,D20,D23,D26,D34)</f>
        <v>351</v>
      </c>
      <c r="E38" s="62">
        <f>SUM(E10,E16,E20,E23,E26,E34)</f>
        <v>443</v>
      </c>
    </row>
    <row r="39" spans="1:6" ht="9" customHeight="1">
      <c r="A39" s="39"/>
      <c r="B39" s="39"/>
      <c r="C39" s="40"/>
      <c r="D39" s="40"/>
      <c r="E39" s="40"/>
      <c r="F39" s="41"/>
    </row>
    <row r="40" ht="12" customHeight="1"/>
    <row r="41" ht="12" customHeight="1">
      <c r="A41" s="50" t="s">
        <v>94</v>
      </c>
    </row>
  </sheetData>
  <mergeCells count="1">
    <mergeCell ref="A1:E1"/>
  </mergeCells>
  <printOptions horizontalCentered="1"/>
  <pageMargins left="0.984251968503937" right="0.984251968503937" top="0.5905511811023623" bottom="0.3937007874015748" header="0.2755905511811024" footer="0.196850393700787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 I.</cp:lastModifiedBy>
  <cp:lastPrinted>2003-10-21T23:49:58Z</cp:lastPrinted>
  <dcterms:created xsi:type="dcterms:W3CDTF">2001-11-15T10:04:42Z</dcterms:created>
  <dcterms:modified xsi:type="dcterms:W3CDTF">2003-10-22T15:44:01Z</dcterms:modified>
  <cp:category/>
  <cp:version/>
  <cp:contentType/>
  <cp:contentStatus/>
</cp:coreProperties>
</file>