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2" windowHeight="4968" activeTab="1"/>
  </bookViews>
  <sheets>
    <sheet name="ingresos" sheetId="1" r:id="rId1"/>
    <sheet name="egresos" sheetId="2" r:id="rId2"/>
  </sheets>
  <definedNames>
    <definedName name="_xlnm.Print_Titles" localSheetId="1">'egresos'!$2:$7</definedName>
  </definedNames>
  <calcPr fullCalcOnLoad="1"/>
</workbook>
</file>

<file path=xl/sharedStrings.xml><?xml version="1.0" encoding="utf-8"?>
<sst xmlns="http://schemas.openxmlformats.org/spreadsheetml/2006/main" count="108" uniqueCount="80">
  <si>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</si>
  <si>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</si>
  <si>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</si>
  <si>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</si>
  <si>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</si>
  <si>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</si>
  <si>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</si>
  <si>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</si>
  <si>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</si>
  <si>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</si>
  <si>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</si>
  <si>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</si>
  <si>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</si>
  <si>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</si>
  <si>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</si>
  <si>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</si>
  <si>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</si>
  <si>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</si>
  <si>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</si>
  <si>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</si>
  <si>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</si>
  <si>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</si>
  <si>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</si>
  <si>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</si>
  <si>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</si>
  <si>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</si>
  <si>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</si>
  <si>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</si>
  <si>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</si>
  <si>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</si>
  <si>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</si>
  <si>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</si>
  <si>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</si>
  <si>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</si>
  <si>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</si>
  <si>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</si>
  <si>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</si>
  <si>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</si>
  <si>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</si>
  <si>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</si>
  <si>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</si>
  <si>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</si>
  <si>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</si>
  <si>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</si>
  <si>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</si>
  <si>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Servicios y Productos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</si>
  <si>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</si>
  <si>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</si>
  <si>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</si>
  <si>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</si>
  <si>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</si>
  <si>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</si>
  <si>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</si>
  <si>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</si>
  <si>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</si>
  <si>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</si>
  <si>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</si>
  <si>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</si>
  <si>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</si>
  <si>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</si>
  <si>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</si>
  <si>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4.7</t>
  </si>
  <si>
    <t>Coordinación</t>
  </si>
  <si>
    <t>Comunicación y Divulgación Universitaria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</si>
  <si>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</si>
  <si>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</si>
  <si>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</si>
  <si>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</si>
  <si>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</si>
  <si>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</si>
  <si>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</si>
  <si>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</si>
  <si>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Vinculación con la Sociedad</t>
  </si>
  <si>
    <t>PRESUPUESTO DE EGRESOS 2003</t>
  </si>
  <si>
    <t>PRESUPUESTO DE INGRESOS 2003</t>
  </si>
  <si>
    <t>4.6</t>
  </si>
  <si>
    <t>Programas de Apoyo Técnico</t>
  </si>
  <si>
    <t>FUENTE: Presupuesto 2003, UNAM.</t>
  </si>
  <si>
    <t>Inscripciones y Colegiaturas</t>
  </si>
  <si>
    <t>UNAM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</si>
</sst>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79</v>
      </c>
      <c r="B1" s="45"/>
      <c r="C1" s="45"/>
      <c r="D1" s="45"/>
      <c r="E1" s="45"/>
    </row>
    <row r="2" spans="1:5" ht="12.75" customHeight="1">
      <c r="A2" s="12" t="s">
        <v>74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127050000</v>
      </c>
      <c r="E9" s="40">
        <v>0.8</v>
      </c>
    </row>
    <row r="10" spans="1:5" ht="12" customHeight="1">
      <c r="A10" s="2"/>
      <c r="B10" s="30" t="s">
        <v>5</v>
      </c>
      <c r="C10" s="2" t="s">
        <v>78</v>
      </c>
      <c r="D10" s="31">
        <v>3200000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15600000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108250000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45</v>
      </c>
      <c r="C14" s="28"/>
      <c r="D14" s="29">
        <v>1020000000</v>
      </c>
      <c r="E14" s="40">
        <v>6.6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13</v>
      </c>
      <c r="B16" s="28" t="s">
        <v>71</v>
      </c>
      <c r="C16" s="2"/>
      <c r="D16" s="29">
        <f>SUM(D17:D18)</f>
        <v>72950000</v>
      </c>
      <c r="E16" s="40">
        <v>0.5</v>
      </c>
    </row>
    <row r="17" spans="1:5" ht="12" customHeight="1">
      <c r="A17" s="30"/>
      <c r="B17" s="30" t="s">
        <v>14</v>
      </c>
      <c r="C17" s="2" t="s">
        <v>15</v>
      </c>
      <c r="D17" s="31">
        <v>53191000</v>
      </c>
      <c r="E17" s="41"/>
    </row>
    <row r="18" spans="1:7" s="5" customFormat="1" ht="12" customHeight="1">
      <c r="A18" s="30"/>
      <c r="B18" s="30" t="s">
        <v>16</v>
      </c>
      <c r="C18" s="2" t="s">
        <v>17</v>
      </c>
      <c r="D18" s="31">
        <v>19759000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19</v>
      </c>
      <c r="C20" s="2"/>
      <c r="D20" s="29">
        <f>SUM(D9,D14,D16)</f>
        <v>1220000000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18</v>
      </c>
      <c r="B22" s="33" t="s">
        <v>70</v>
      </c>
      <c r="C22" s="28"/>
      <c r="D22" s="29">
        <v>14154067639</v>
      </c>
      <c r="E22" s="40">
        <v>92.1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21</v>
      </c>
      <c r="B25" s="37"/>
      <c r="C25" s="37"/>
      <c r="D25" s="29">
        <f>SUM(D20,D22)</f>
        <v>15374067639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77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95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="75" zoomScaleNormal="75" workbookViewId="0" topLeftCell="A45">
      <selection activeCell="C65" sqref="C65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6.003906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3.5" customHeight="1">
      <c r="A1" s="45" t="s">
        <v>79</v>
      </c>
      <c r="B1" s="45"/>
      <c r="C1" s="45"/>
      <c r="D1" s="45"/>
      <c r="E1" s="45"/>
    </row>
    <row r="2" spans="1:5" ht="13.5" customHeight="1">
      <c r="A2" s="12" t="s">
        <v>73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58</v>
      </c>
      <c r="D9" s="29">
        <f>SUM(D10:D19)</f>
        <v>7035170908</v>
      </c>
      <c r="E9" s="40">
        <f>(D9/$D$56)*100</f>
        <v>45.75998410566119</v>
      </c>
    </row>
    <row r="10" spans="1:5" s="28" customFormat="1" ht="12" customHeight="1">
      <c r="A10" s="27"/>
      <c r="B10" s="30" t="s">
        <v>46</v>
      </c>
      <c r="C10" s="2" t="s">
        <v>47</v>
      </c>
      <c r="D10" s="31">
        <v>4911952989</v>
      </c>
      <c r="E10" s="32"/>
    </row>
    <row r="11" spans="2:5" s="2" customFormat="1" ht="12" customHeight="1">
      <c r="B11" s="30" t="s">
        <v>5</v>
      </c>
      <c r="C11" s="2" t="s">
        <v>48</v>
      </c>
      <c r="D11" s="31">
        <v>710357471</v>
      </c>
      <c r="E11" s="32"/>
    </row>
    <row r="12" spans="2:5" s="2" customFormat="1" ht="12" customHeight="1">
      <c r="B12" s="30" t="s">
        <v>6</v>
      </c>
      <c r="C12" s="2" t="s">
        <v>49</v>
      </c>
      <c r="D12" s="31">
        <v>62479322</v>
      </c>
      <c r="E12" s="32"/>
    </row>
    <row r="13" spans="2:5" s="2" customFormat="1" ht="12" customHeight="1">
      <c r="B13" s="30" t="s">
        <v>8</v>
      </c>
      <c r="C13" s="2" t="s">
        <v>50</v>
      </c>
      <c r="D13" s="31">
        <v>242462475</v>
      </c>
      <c r="E13" s="32"/>
    </row>
    <row r="14" spans="2:5" s="2" customFormat="1" ht="12" customHeight="1">
      <c r="B14" s="30" t="s">
        <v>24</v>
      </c>
      <c r="C14" s="2" t="s">
        <v>51</v>
      </c>
      <c r="D14" s="31">
        <v>130306540</v>
      </c>
      <c r="E14" s="32"/>
    </row>
    <row r="15" spans="2:5" s="2" customFormat="1" ht="12" customHeight="1">
      <c r="B15" s="21">
        <v>1.5</v>
      </c>
      <c r="C15" s="2" t="s">
        <v>52</v>
      </c>
      <c r="D15" s="31">
        <v>67051560</v>
      </c>
      <c r="E15" s="32"/>
    </row>
    <row r="16" spans="2:5" s="2" customFormat="1" ht="12" customHeight="1">
      <c r="B16" s="30" t="s">
        <v>25</v>
      </c>
      <c r="C16" s="2" t="s">
        <v>53</v>
      </c>
      <c r="D16" s="31">
        <v>112428863</v>
      </c>
      <c r="E16" s="32"/>
    </row>
    <row r="17" spans="2:5" s="2" customFormat="1" ht="12" customHeight="1">
      <c r="B17" s="30" t="s">
        <v>26</v>
      </c>
      <c r="C17" s="2" t="s">
        <v>54</v>
      </c>
      <c r="D17" s="31">
        <v>89146381</v>
      </c>
      <c r="E17" s="32"/>
    </row>
    <row r="18" spans="2:5" s="2" customFormat="1" ht="12" customHeight="1">
      <c r="B18" s="30" t="s">
        <v>27</v>
      </c>
      <c r="C18" s="2" t="s">
        <v>55</v>
      </c>
      <c r="D18" s="31">
        <v>467135914</v>
      </c>
      <c r="E18" s="32"/>
    </row>
    <row r="19" spans="2:5" s="2" customFormat="1" ht="12" customHeight="1">
      <c r="B19" s="30" t="s">
        <v>28</v>
      </c>
      <c r="C19" s="2" t="s">
        <v>56</v>
      </c>
      <c r="D19" s="31">
        <v>241849393</v>
      </c>
      <c r="E19" s="32"/>
    </row>
    <row r="20" spans="1:5" s="2" customFormat="1" ht="12" customHeight="1">
      <c r="A20" s="27" t="s">
        <v>10</v>
      </c>
      <c r="B20" s="37" t="s">
        <v>57</v>
      </c>
      <c r="D20" s="29">
        <f>SUM(D21:D28)</f>
        <v>2190005348</v>
      </c>
      <c r="E20" s="40">
        <v>14.2</v>
      </c>
    </row>
    <row r="21" spans="2:5" s="2" customFormat="1" ht="12" customHeight="1">
      <c r="B21" s="30" t="s">
        <v>11</v>
      </c>
      <c r="C21" s="2" t="s">
        <v>22</v>
      </c>
      <c r="D21" s="31">
        <v>1764145046</v>
      </c>
      <c r="E21" s="32"/>
    </row>
    <row r="22" spans="2:5" s="2" customFormat="1" ht="12" customHeight="1">
      <c r="B22" s="30" t="s">
        <v>12</v>
      </c>
      <c r="C22" s="2" t="s">
        <v>23</v>
      </c>
      <c r="D22" s="31">
        <v>63975022</v>
      </c>
      <c r="E22" s="32"/>
    </row>
    <row r="23" spans="2:5" s="2" customFormat="1" ht="12" customHeight="1">
      <c r="B23" s="30" t="s">
        <v>32</v>
      </c>
      <c r="C23" s="2" t="s">
        <v>50</v>
      </c>
      <c r="D23" s="31">
        <v>11600820</v>
      </c>
      <c r="E23" s="32"/>
    </row>
    <row r="24" spans="2:5" s="2" customFormat="1" ht="12" customHeight="1">
      <c r="B24" s="30" t="s">
        <v>33</v>
      </c>
      <c r="C24" s="2" t="s">
        <v>52</v>
      </c>
      <c r="D24" s="31">
        <v>170948841</v>
      </c>
      <c r="E24" s="32"/>
    </row>
    <row r="25" spans="2:5" s="2" customFormat="1" ht="12" customHeight="1">
      <c r="B25" s="30">
        <v>2.5</v>
      </c>
      <c r="C25" s="2" t="s">
        <v>53</v>
      </c>
      <c r="D25" s="31">
        <v>9718309</v>
      </c>
      <c r="E25" s="32"/>
    </row>
    <row r="26" spans="2:5" s="2" customFormat="1" ht="12" customHeight="1">
      <c r="B26" s="30" t="s">
        <v>59</v>
      </c>
      <c r="C26" s="2" t="s">
        <v>54</v>
      </c>
      <c r="D26" s="31">
        <v>12890442</v>
      </c>
      <c r="E26" s="32"/>
    </row>
    <row r="27" spans="2:5" s="2" customFormat="1" ht="12" customHeight="1">
      <c r="B27" s="30">
        <v>2.7</v>
      </c>
      <c r="C27" s="2" t="s">
        <v>55</v>
      </c>
      <c r="D27" s="31">
        <v>81077521</v>
      </c>
      <c r="E27" s="32"/>
    </row>
    <row r="28" spans="2:5" s="2" customFormat="1" ht="12" customHeight="1">
      <c r="B28" s="30">
        <v>2.8</v>
      </c>
      <c r="C28" s="2" t="s">
        <v>56</v>
      </c>
      <c r="D28" s="31">
        <v>75649347</v>
      </c>
      <c r="E28" s="32"/>
    </row>
    <row r="29" spans="1:5" s="28" customFormat="1" ht="12" customHeight="1">
      <c r="A29" s="27" t="s">
        <v>13</v>
      </c>
      <c r="B29" s="37" t="s">
        <v>29</v>
      </c>
      <c r="D29" s="29">
        <f>SUM(D30:D36)</f>
        <v>3888180456</v>
      </c>
      <c r="E29" s="40">
        <f>(D29/$D$56)*100</f>
        <v>25.290512226814325</v>
      </c>
    </row>
    <row r="30" spans="2:5" s="2" customFormat="1" ht="12" customHeight="1">
      <c r="B30" s="30" t="s">
        <v>14</v>
      </c>
      <c r="C30" s="2" t="s">
        <v>30</v>
      </c>
      <c r="D30" s="31">
        <v>2604626822</v>
      </c>
      <c r="E30" s="41"/>
    </row>
    <row r="31" spans="2:5" s="2" customFormat="1" ht="12" customHeight="1">
      <c r="B31" s="30" t="s">
        <v>16</v>
      </c>
      <c r="C31" s="2" t="s">
        <v>31</v>
      </c>
      <c r="D31" s="31">
        <v>897357272</v>
      </c>
      <c r="E31" s="41"/>
    </row>
    <row r="32" spans="2:5" s="2" customFormat="1" ht="12" customHeight="1">
      <c r="B32" s="30" t="s">
        <v>37</v>
      </c>
      <c r="C32" s="2" t="s">
        <v>52</v>
      </c>
      <c r="D32" s="31">
        <v>140872735</v>
      </c>
      <c r="E32" s="41"/>
    </row>
    <row r="33" spans="2:5" s="2" customFormat="1" ht="12" customHeight="1">
      <c r="B33" s="30" t="s">
        <v>38</v>
      </c>
      <c r="C33" s="2" t="s">
        <v>60</v>
      </c>
      <c r="D33" s="31">
        <v>29567511</v>
      </c>
      <c r="E33" s="41"/>
    </row>
    <row r="34" spans="2:5" s="2" customFormat="1" ht="12" customHeight="1">
      <c r="B34" s="30" t="s">
        <v>39</v>
      </c>
      <c r="C34" s="2" t="s">
        <v>54</v>
      </c>
      <c r="D34" s="31">
        <v>73264830</v>
      </c>
      <c r="E34" s="41"/>
    </row>
    <row r="35" spans="2:5" s="2" customFormat="1" ht="12" customHeight="1">
      <c r="B35" s="30">
        <v>3.6</v>
      </c>
      <c r="C35" s="2" t="s">
        <v>55</v>
      </c>
      <c r="D35" s="31">
        <v>65126533</v>
      </c>
      <c r="E35" s="41"/>
    </row>
    <row r="36" spans="2:5" s="2" customFormat="1" ht="12" customHeight="1">
      <c r="B36" s="30">
        <v>3.7</v>
      </c>
      <c r="C36" s="2" t="s">
        <v>56</v>
      </c>
      <c r="D36" s="31">
        <v>77364753</v>
      </c>
      <c r="E36" s="41"/>
    </row>
    <row r="37" spans="1:5" s="28" customFormat="1" ht="12" customHeight="1">
      <c r="A37" s="27" t="s">
        <v>18</v>
      </c>
      <c r="B37" s="37" t="s">
        <v>34</v>
      </c>
      <c r="D37" s="29">
        <f>SUM(D38:D44)</f>
        <v>1213941807</v>
      </c>
      <c r="E37" s="40">
        <f>(D37/$D$56)*100</f>
        <v>7.89603529465778</v>
      </c>
    </row>
    <row r="38" spans="2:5" s="2" customFormat="1" ht="12" customHeight="1">
      <c r="B38" s="30" t="s">
        <v>40</v>
      </c>
      <c r="C38" s="2" t="s">
        <v>35</v>
      </c>
      <c r="D38" s="31">
        <v>282928654</v>
      </c>
      <c r="E38" s="41"/>
    </row>
    <row r="39" spans="2:5" s="2" customFormat="1" ht="12" customHeight="1">
      <c r="B39" s="30" t="s">
        <v>41</v>
      </c>
      <c r="C39" s="2" t="s">
        <v>62</v>
      </c>
      <c r="D39" s="31">
        <v>87033484</v>
      </c>
      <c r="E39" s="41"/>
    </row>
    <row r="40" spans="2:5" s="2" customFormat="1" ht="12" customHeight="1">
      <c r="B40" s="30" t="s">
        <v>42</v>
      </c>
      <c r="C40" s="2" t="s">
        <v>36</v>
      </c>
      <c r="D40" s="31">
        <v>172406036</v>
      </c>
      <c r="E40" s="41"/>
    </row>
    <row r="41" spans="2:5" s="2" customFormat="1" ht="12" customHeight="1">
      <c r="B41" s="30" t="s">
        <v>43</v>
      </c>
      <c r="C41" s="2" t="s">
        <v>63</v>
      </c>
      <c r="D41" s="31">
        <v>264913717</v>
      </c>
      <c r="E41" s="41"/>
    </row>
    <row r="42" spans="2:5" s="2" customFormat="1" ht="12" customHeight="1">
      <c r="B42" s="30" t="s">
        <v>44</v>
      </c>
      <c r="C42" s="2" t="s">
        <v>72</v>
      </c>
      <c r="D42" s="31">
        <v>360853245</v>
      </c>
      <c r="E42" s="41"/>
    </row>
    <row r="43" spans="2:5" s="2" customFormat="1" ht="12" customHeight="1">
      <c r="B43" s="30" t="s">
        <v>75</v>
      </c>
      <c r="C43" s="2" t="s">
        <v>76</v>
      </c>
      <c r="D43" s="31">
        <v>9850800</v>
      </c>
      <c r="E43" s="41"/>
    </row>
    <row r="44" spans="2:5" s="2" customFormat="1" ht="12" customHeight="1">
      <c r="B44" s="30" t="s">
        <v>61</v>
      </c>
      <c r="C44" s="2" t="s">
        <v>56</v>
      </c>
      <c r="D44" s="31">
        <v>35955871</v>
      </c>
      <c r="E44" s="41"/>
    </row>
    <row r="45" spans="2:5" s="2" customFormat="1" ht="12" customHeight="1">
      <c r="B45" s="30"/>
      <c r="D45" s="31"/>
      <c r="E45" s="41"/>
    </row>
    <row r="46" spans="1:5" s="2" customFormat="1" ht="12" customHeight="1">
      <c r="A46" s="27" t="s">
        <v>20</v>
      </c>
      <c r="B46" s="28" t="s">
        <v>64</v>
      </c>
      <c r="D46" s="29">
        <f>SUM(D47:D53)</f>
        <v>1046769120</v>
      </c>
      <c r="E46" s="40">
        <f>(D46/$D$56)*100</f>
        <v>6.808667325910676</v>
      </c>
    </row>
    <row r="47" spans="2:5" s="2" customFormat="1" ht="12" customHeight="1">
      <c r="B47" s="30">
        <v>5.2</v>
      </c>
      <c r="C47" s="2" t="s">
        <v>65</v>
      </c>
      <c r="D47" s="31">
        <v>100476895</v>
      </c>
      <c r="E47" s="32"/>
    </row>
    <row r="48" spans="2:5" s="2" customFormat="1" ht="12" customHeight="1">
      <c r="B48" s="30">
        <v>5.3</v>
      </c>
      <c r="C48" s="2" t="s">
        <v>76</v>
      </c>
      <c r="D48" s="31">
        <v>1602410</v>
      </c>
      <c r="E48" s="32"/>
    </row>
    <row r="49" spans="2:5" s="2" customFormat="1" ht="12" customHeight="1">
      <c r="B49" s="30">
        <v>5.4</v>
      </c>
      <c r="C49" s="2" t="s">
        <v>66</v>
      </c>
      <c r="D49" s="31">
        <v>324387017</v>
      </c>
      <c r="E49" s="32"/>
    </row>
    <row r="50" spans="2:5" s="2" customFormat="1" ht="12" customHeight="1">
      <c r="B50" s="30">
        <v>5.5</v>
      </c>
      <c r="C50" s="2" t="s">
        <v>67</v>
      </c>
      <c r="D50" s="31">
        <v>294758830</v>
      </c>
      <c r="E50" s="32"/>
    </row>
    <row r="51" spans="2:5" s="2" customFormat="1" ht="12" customHeight="1">
      <c r="B51" s="30">
        <v>5.6</v>
      </c>
      <c r="C51" s="2" t="s">
        <v>68</v>
      </c>
      <c r="D51" s="31">
        <v>20269567</v>
      </c>
      <c r="E51" s="32"/>
    </row>
    <row r="52" spans="2:5" s="2" customFormat="1" ht="12" customHeight="1">
      <c r="B52" s="30">
        <v>5.7</v>
      </c>
      <c r="C52" s="2" t="s">
        <v>69</v>
      </c>
      <c r="D52" s="31">
        <v>276500721</v>
      </c>
      <c r="E52" s="32"/>
    </row>
    <row r="53" spans="2:5" s="2" customFormat="1" ht="12" customHeight="1">
      <c r="B53" s="30">
        <v>5.8</v>
      </c>
      <c r="C53" s="2" t="s">
        <v>56</v>
      </c>
      <c r="D53" s="31">
        <v>28773680</v>
      </c>
      <c r="E53" s="32"/>
    </row>
    <row r="54" spans="1:6" s="2" customFormat="1" ht="12" customHeight="1">
      <c r="A54" s="35"/>
      <c r="B54" s="35"/>
      <c r="C54" s="8"/>
      <c r="D54" s="36"/>
      <c r="E54" s="43"/>
      <c r="F54" s="8"/>
    </row>
    <row r="55" spans="5:6" s="2" customFormat="1" ht="9" customHeight="1">
      <c r="E55" s="44"/>
      <c r="F55" s="28"/>
    </row>
    <row r="56" spans="1:6" s="28" customFormat="1" ht="12.75" customHeight="1">
      <c r="A56" s="37" t="s">
        <v>21</v>
      </c>
      <c r="B56" s="37"/>
      <c r="C56" s="37"/>
      <c r="D56" s="29">
        <f>SUM(D46,D37,D29,D20,D9)</f>
        <v>15374067639</v>
      </c>
      <c r="E56" s="40">
        <f>SUM(E46,E37,E29,E20,E9)</f>
        <v>99.95519895304398</v>
      </c>
      <c r="F56" s="2"/>
    </row>
    <row r="57" spans="1:6" s="2" customFormat="1" ht="9" customHeight="1">
      <c r="A57" s="10"/>
      <c r="B57" s="10"/>
      <c r="C57" s="10"/>
      <c r="D57" s="11"/>
      <c r="E57" s="8"/>
      <c r="F57" s="8"/>
    </row>
    <row r="58" s="2" customFormat="1" ht="12" customHeight="1"/>
    <row r="59" s="2" customFormat="1" ht="12.75">
      <c r="A59" s="38" t="s">
        <v>77</v>
      </c>
    </row>
    <row r="60" s="2" customFormat="1" ht="12" customHeight="1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pans="1:6" s="2" customFormat="1" ht="12.75">
      <c r="A187" s="4"/>
      <c r="B187" s="4"/>
      <c r="C187" s="1"/>
      <c r="D187" s="6"/>
      <c r="E187" s="7"/>
      <c r="F187" s="1"/>
    </row>
  </sheetData>
  <mergeCells count="1">
    <mergeCell ref="A1:E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 I.</cp:lastModifiedBy>
  <cp:lastPrinted>2003-10-22T18:08:18Z</cp:lastPrinted>
  <dcterms:created xsi:type="dcterms:W3CDTF">1997-09-02T18:59:38Z</dcterms:created>
  <dcterms:modified xsi:type="dcterms:W3CDTF">2003-10-22T18:08:36Z</dcterms:modified>
  <cp:category/>
  <cp:version/>
  <cp:contentType/>
  <cp:contentStatus/>
</cp:coreProperties>
</file>