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10" tabRatio="601" activeTab="0"/>
  </bookViews>
  <sheets>
    <sheet name="paxn_sub" sheetId="1" r:id="rId1"/>
    <sheet name="pa_x_tn" sheetId="2" r:id="rId2"/>
    <sheet name="paxprog" sheetId="3" r:id="rId3"/>
    <sheet name="pacaxcat" sheetId="4" r:id="rId4"/>
    <sheet name="n_pedmes" sheetId="5" r:id="rId5"/>
    <sheet name="n_pedsup" sheetId="6" r:id="rId6"/>
    <sheet name="n_invest" sheetId="7" r:id="rId7"/>
    <sheet name="n_o_dep" sheetId="8" r:id="rId8"/>
    <sheet name="tot_aca" sheetId="9" r:id="rId9"/>
  </sheets>
  <definedNames>
    <definedName name="DATABASE">'paxprog'!#REF!</definedName>
    <definedName name="_xlnm.Print_Titles" localSheetId="6">'n_invest'!$1:$9</definedName>
    <definedName name="_xlnm.Print_Titles" localSheetId="4">'n_pedmes'!$2:$9</definedName>
    <definedName name="_xlnm.Print_Titles" localSheetId="5">'n_pedsup'!$2:$9</definedName>
    <definedName name="_xlnm.Print_Titles" localSheetId="8">'tot_aca'!$1:$7</definedName>
  </definedNames>
  <calcPr fullCalcOnLoad="1"/>
</workbook>
</file>

<file path=xl/sharedStrings.xml><?xml version="1.0" encoding="utf-8"?>
<sst xmlns="http://schemas.openxmlformats.org/spreadsheetml/2006/main" count="448" uniqueCount="223">
  <si>
    <t>Escuela Nacional Preparatoria</t>
  </si>
  <si>
    <t>Colegio de Ciencias y Humanidades</t>
  </si>
  <si>
    <t>Escuelas</t>
  </si>
  <si>
    <t>Facultades</t>
  </si>
  <si>
    <t>Unidades Multidisciplinarias</t>
  </si>
  <si>
    <t>Investigación Científica</t>
  </si>
  <si>
    <t>Investigación Humanística</t>
  </si>
  <si>
    <t>T O T A L</t>
  </si>
  <si>
    <t>Ayudantes de Profesor</t>
  </si>
  <si>
    <t>Técnicos Académicos en Docencia</t>
  </si>
  <si>
    <t>Técnicos Académicos en Investigación</t>
  </si>
  <si>
    <t>Nombramientos</t>
  </si>
  <si>
    <t>Educación Media Superior</t>
  </si>
  <si>
    <t>Educación Técnica</t>
  </si>
  <si>
    <t>Educación de Licenciatura</t>
  </si>
  <si>
    <t>Educación de Posgrado</t>
  </si>
  <si>
    <t>Investigación en Ciencias y Desarrollo Tecnológico</t>
  </si>
  <si>
    <t>Investigación en Humanidades y Ciencias Sociales</t>
  </si>
  <si>
    <t>Asignatura</t>
  </si>
  <si>
    <t>Carrera</t>
  </si>
  <si>
    <t>ASIGNATURA</t>
  </si>
  <si>
    <t>Profesor de Asignatura "A"</t>
  </si>
  <si>
    <t>Profesor de Asignatura "B"</t>
  </si>
  <si>
    <t>Ayudante de Profesor "A"</t>
  </si>
  <si>
    <t>Ayudante de Profesor "B"</t>
  </si>
  <si>
    <t>Profesor de Educación Media Superior</t>
  </si>
  <si>
    <t>CARRERA</t>
  </si>
  <si>
    <t>Profesor de Carrera "T.C."</t>
  </si>
  <si>
    <t>Profesor de Carrera "M.T."</t>
  </si>
  <si>
    <t>Técnico Académico "T.C."</t>
  </si>
  <si>
    <t>Técnico Académico "M.T."</t>
  </si>
  <si>
    <t>Investigador de Carrera "T.C."</t>
  </si>
  <si>
    <t>Investigador de Carrera "M.T."</t>
  </si>
  <si>
    <t>Ayudante de Investigador "T.C."</t>
  </si>
  <si>
    <t>Ayudante de Investigador "M.T."</t>
  </si>
  <si>
    <t xml:space="preserve">      Profesor de</t>
  </si>
  <si>
    <t xml:space="preserve">  Ayudante</t>
  </si>
  <si>
    <t xml:space="preserve">      Carrera</t>
  </si>
  <si>
    <t xml:space="preserve">        de</t>
  </si>
  <si>
    <t xml:space="preserve">       T.C.</t>
  </si>
  <si>
    <t xml:space="preserve">       M.T.</t>
  </si>
  <si>
    <t xml:space="preserve">    Investigador</t>
  </si>
  <si>
    <t xml:space="preserve">   Profesor</t>
  </si>
  <si>
    <t xml:space="preserve">     Total</t>
  </si>
  <si>
    <t>ESCUELA NACIONAL PREPARATORIA</t>
  </si>
  <si>
    <t>Dirección General</t>
  </si>
  <si>
    <t>Plantel 1 Gabino Barreda</t>
  </si>
  <si>
    <t>Plantel 2 Erasmo Castellanos Quinto</t>
  </si>
  <si>
    <t>Plantel 3 Justo Sierra</t>
  </si>
  <si>
    <t>Plantel 4 Vidal Castañeda y Nájera</t>
  </si>
  <si>
    <t>Plantel 5 José Vasconcelos</t>
  </si>
  <si>
    <t>Plantel 6 Antonio Caso</t>
  </si>
  <si>
    <t>Plantel 7 Ezequiel A. Chávez</t>
  </si>
  <si>
    <t>Plantel 8 Miguel E. Schulz</t>
  </si>
  <si>
    <t>Plantel 9 Pedro de Alba</t>
  </si>
  <si>
    <t>Plantel Azcapotzalco</t>
  </si>
  <si>
    <t>Plantel Naucalpan</t>
  </si>
  <si>
    <t>Plantel Vallejo</t>
  </si>
  <si>
    <t>Plantel Oriente</t>
  </si>
  <si>
    <t>Plantel Sur</t>
  </si>
  <si>
    <t xml:space="preserve">     T.C.</t>
  </si>
  <si>
    <t>ESCUELAS</t>
  </si>
  <si>
    <t>Escuela Nacional de Artes Plásticas</t>
  </si>
  <si>
    <t>Escuela Nacional de Enfermería y Obstetricia</t>
  </si>
  <si>
    <t>Escuela Nacional de Música</t>
  </si>
  <si>
    <t>Escuela Nacional de Trabajo Social</t>
  </si>
  <si>
    <t>FACULTADES</t>
  </si>
  <si>
    <t>Facultad de Arquitectura</t>
  </si>
  <si>
    <t>Facultad de Ciencias</t>
  </si>
  <si>
    <t>Facultad de Ciencias Políticas y Sociales</t>
  </si>
  <si>
    <t>Facultad de Contaduría y Administración</t>
  </si>
  <si>
    <t>Facultad de Derecho</t>
  </si>
  <si>
    <t>Facultad de Economía</t>
  </si>
  <si>
    <t>Facultad de Filosofía y Letras</t>
  </si>
  <si>
    <t>Facultad de Ingeniería</t>
  </si>
  <si>
    <t>Facultad de Medicina</t>
  </si>
  <si>
    <t>Facultad de Medicina Veterinaria y Zootecnia</t>
  </si>
  <si>
    <t>Facultad de Odontología</t>
  </si>
  <si>
    <t>Facultad de Psicología</t>
  </si>
  <si>
    <t>Facultad de Química</t>
  </si>
  <si>
    <t>UNIDADES MULTIDISCIPLINARIAS</t>
  </si>
  <si>
    <t>Escuela Nacional de Estudios Profesionales Aragón</t>
  </si>
  <si>
    <t>Facultad de Estudios Superiores Cuautitlán</t>
  </si>
  <si>
    <t>Facultad de Estudios Superiores Zaragoza</t>
  </si>
  <si>
    <t>COORDINACIÓN DEL SISTEMA DE UNIVERSIDAD ABIERTA</t>
  </si>
  <si>
    <t>Técnico</t>
  </si>
  <si>
    <t>Académico</t>
  </si>
  <si>
    <t xml:space="preserve">de </t>
  </si>
  <si>
    <t xml:space="preserve">     M.T.</t>
  </si>
  <si>
    <t>Profesor</t>
  </si>
  <si>
    <t xml:space="preserve">    T.C.</t>
  </si>
  <si>
    <t xml:space="preserve">  M.T.</t>
  </si>
  <si>
    <t>Investigador</t>
  </si>
  <si>
    <t>Total</t>
  </si>
  <si>
    <t>Consejo Técnico y Coordinación de la Investigación Científica</t>
  </si>
  <si>
    <t>Centro de Ciencias de la Atmósfera</t>
  </si>
  <si>
    <t>Centro de Investigación en Energía</t>
  </si>
  <si>
    <t>Centro de Investigación sobre Fijación de Nitrógeno</t>
  </si>
  <si>
    <t>Instituto de Astronomía</t>
  </si>
  <si>
    <t>Instituto de Biología</t>
  </si>
  <si>
    <t>Instituto de Biotecnología</t>
  </si>
  <si>
    <t>Instituto de Ciencias del Mar y Limnología</t>
  </si>
  <si>
    <t>Instituto de Ciencias Nucleares</t>
  </si>
  <si>
    <t>Instituto de Ecología</t>
  </si>
  <si>
    <t>Instituto de Física</t>
  </si>
  <si>
    <t>Instituto de Fisiología Celular</t>
  </si>
  <si>
    <t>Instituto de Geofísica</t>
  </si>
  <si>
    <t>Instituto de Geografía</t>
  </si>
  <si>
    <t>Instituto de Geología</t>
  </si>
  <si>
    <t>Instituto de Ingeniería</t>
  </si>
  <si>
    <t>Instituto de Investigaciones Biomédicas</t>
  </si>
  <si>
    <t>Instituto de Investigaciones en Matemáticas Aplicadas y en Sistemas</t>
  </si>
  <si>
    <t>Instituto de Investigaciones en Materiales</t>
  </si>
  <si>
    <t>Instituto de Matemáticas</t>
  </si>
  <si>
    <t>Instituto de Química</t>
  </si>
  <si>
    <t>SUBSISTEMA DE INVESTIGACIÓN HUMANÍSTICA</t>
  </si>
  <si>
    <t>Coordinación y Consejo Técnico de Humanidades</t>
  </si>
  <si>
    <t>Centro Coordinador y Difusor de Estudios Latinoamericanos</t>
  </si>
  <si>
    <t>Centro de Estudios sobre la Universidad</t>
  </si>
  <si>
    <t>Centro de Investigaciones Interdisciplinarias en Ciencias y Humanidades</t>
  </si>
  <si>
    <t>Centro de Investigaciones sobre América del Norte</t>
  </si>
  <si>
    <t>Centro Regional de Investigaciones Multidisciplinarias</t>
  </si>
  <si>
    <t>Centro Universitario de Investigaciones Bibliotecológicas</t>
  </si>
  <si>
    <t>Instituto de Investigaciones Antropológicas</t>
  </si>
  <si>
    <t>Instituto de Investigaciones Bibliográficas</t>
  </si>
  <si>
    <t>Instituto de Investigaciones Económicas</t>
  </si>
  <si>
    <t>Instituto de Investigaciones Estéticas</t>
  </si>
  <si>
    <t>Instituto de Investigaciones Filológicas</t>
  </si>
  <si>
    <t>Instituto de Investigaciones Filosóficas</t>
  </si>
  <si>
    <t>Instituto de Investigaciones Históricas</t>
  </si>
  <si>
    <t>Instituto de Investigaciones Jurídicas</t>
  </si>
  <si>
    <t>Instituto de Investigaciones Sociales</t>
  </si>
  <si>
    <t>Profesor de</t>
  </si>
  <si>
    <t>Ayudante</t>
  </si>
  <si>
    <t>de Carrera</t>
  </si>
  <si>
    <t xml:space="preserve">      A</t>
  </si>
  <si>
    <t xml:space="preserve">      B</t>
  </si>
  <si>
    <t>OTRAS DEPENDENCIAS</t>
  </si>
  <si>
    <t xml:space="preserve">     Administrativos y Jurídicos</t>
  </si>
  <si>
    <t xml:space="preserve">SISTEMA DE UNIVERSIDAD ABIERTA </t>
  </si>
  <si>
    <t>Coordinación</t>
  </si>
  <si>
    <t>SUBSISTEMA DE INVESTIGACIÓN CIENTÍFICA</t>
  </si>
  <si>
    <t>Centro Coordinador y Difusor de los Estudios Latinoamericanos</t>
  </si>
  <si>
    <t>T.C.</t>
  </si>
  <si>
    <t>M.T.</t>
  </si>
  <si>
    <t>COLEGIO DE CIENCIAS Y HUMANIDADES</t>
  </si>
  <si>
    <t xml:space="preserve">          A</t>
  </si>
  <si>
    <t>INVESTIGACIÓN</t>
  </si>
  <si>
    <t>Servicios Educativos</t>
  </si>
  <si>
    <t>Servicios Administrativos</t>
  </si>
  <si>
    <t xml:space="preserve">   varias dependencias. Por esta razón no se incluyen los totales por subsistema o grupos de dependencias.</t>
  </si>
  <si>
    <r>
      <t>a</t>
    </r>
    <r>
      <rPr>
        <sz val="8"/>
        <rFont val="Arial"/>
        <family val="2"/>
      </rPr>
      <t xml:space="preserve">  No hay duplicidad de académicos de acuerdo a su RFC en una misma dependencia. Sin embargo, sí puede ocurrir duplicidad entre</t>
    </r>
  </si>
  <si>
    <t xml:space="preserve">   Por esta razón no se incluyen los totales por subsistema o grupos de dependencias.</t>
  </si>
  <si>
    <t>Centro de Ciencias Físicas</t>
  </si>
  <si>
    <t>Órganos Complementarios a la Docencia e Investigación</t>
  </si>
  <si>
    <t>Órganos de Extensión y Vinculación Universitaria</t>
  </si>
  <si>
    <t>Órganos para la Planeación, los Servicios Administrativos y Jurídicos</t>
  </si>
  <si>
    <t>PERSONAL ACADÉMICO POR SUBSISTEMA</t>
  </si>
  <si>
    <t>b</t>
  </si>
  <si>
    <t>PERSONAL ACADÉMICO POR TIPO DE NOMBRAMIENTO</t>
  </si>
  <si>
    <r>
      <t>b</t>
    </r>
    <r>
      <rPr>
        <sz val="8"/>
        <rFont val="Arial"/>
        <family val="2"/>
      </rPr>
      <t xml:space="preserve">  Incluye Ayudantes de Investigador.</t>
    </r>
  </si>
  <si>
    <t>PERSONAL ACADÉMICO POR PROGRAMA</t>
  </si>
  <si>
    <r>
      <t>Servicios Universitarios</t>
    </r>
    <r>
      <rPr>
        <vertAlign val="superscript"/>
        <sz val="10"/>
        <rFont val="Arial"/>
        <family val="2"/>
      </rPr>
      <t>a</t>
    </r>
  </si>
  <si>
    <t>PERSONAL ACADÉMICO POR CATEGORÍA</t>
  </si>
  <si>
    <r>
      <t>a</t>
    </r>
    <r>
      <rPr>
        <sz val="8"/>
        <rFont val="Arial"/>
        <family val="2"/>
      </rPr>
      <t xml:space="preserve">  Incluye Profesores e Investigadores Visitantes y Eméritos.</t>
    </r>
  </si>
  <si>
    <t>Órganos para la Planeación, los Servicios</t>
  </si>
  <si>
    <t>NOMBRAMIENTOS DEL PERSONAL ACADÉMICO EN OTRAS DEPENDENCIAS POR CATEGORÍA</t>
  </si>
  <si>
    <t>NOMBRAMIENTOS DEL PERSONAL ACADÉMICO DE INVESTIGACIÓN POR DEPENDENCIA Y CATEGORÍA</t>
  </si>
  <si>
    <r>
      <t>a</t>
    </r>
    <r>
      <rPr>
        <sz val="8"/>
        <rFont val="Arial"/>
        <family val="2"/>
      </rPr>
      <t xml:space="preserve">  Incluye Extensión Universitaria y Apoyo.</t>
    </r>
  </si>
  <si>
    <t>NOMBRAMIENTOS DEL PERSONAL ACADÉMICO EN EDUCACIÓN MEDIA SUPERIOR POR DEPENDENCIA Y CATEGORÍA</t>
  </si>
  <si>
    <r>
      <t>a</t>
    </r>
    <r>
      <rPr>
        <sz val="8"/>
        <rFont val="Arial"/>
        <family val="2"/>
      </rPr>
      <t xml:space="preserve">  No hay duplicidad de académicos de acuerdo a su RFC en una misma dependencia. Sin embargo, sí puede ocurrir duplicidad entre varias dependencias.</t>
    </r>
  </si>
  <si>
    <t>Programa Universitario de Estudios de Género</t>
  </si>
  <si>
    <t>Facultad de Estudios Superiores Iztacala</t>
  </si>
  <si>
    <t>Subsistema</t>
  </si>
  <si>
    <t>Categoría</t>
  </si>
  <si>
    <t>Dependencia</t>
  </si>
  <si>
    <t>Centro de Ciencias de la Materia Condensada</t>
  </si>
  <si>
    <t>Centro de Ciencias Aplicadas y Desarrollo Tecnológico</t>
  </si>
  <si>
    <t>Instituto de Neurobiología</t>
  </si>
  <si>
    <t>Centro de Física Aplicada y Tecnología Avanzada</t>
  </si>
  <si>
    <t>Centro de Geociencias</t>
  </si>
  <si>
    <t>Personas físicas</t>
  </si>
  <si>
    <t>Hombres</t>
  </si>
  <si>
    <t>Mujeres</t>
  </si>
  <si>
    <t>FUENTE: Nómina de la quincena 14 de 2004, Dirección General de Personal, UNAM.</t>
  </si>
  <si>
    <t>Centro de Investigaciones en Ecosistemas</t>
  </si>
  <si>
    <t>Centro de Radioastronomía y Astrofísica</t>
  </si>
  <si>
    <t>Facultad de Estudios Superiores Acatlán</t>
  </si>
  <si>
    <t>Profesores de Asignatura</t>
  </si>
  <si>
    <r>
      <t>a</t>
    </r>
    <r>
      <rPr>
        <sz val="8"/>
        <rFont val="Arial"/>
        <family val="2"/>
      </rPr>
      <t xml:space="preserve">  Incluye a Profesores de Carrera de Enseñanza Media Superior.</t>
    </r>
  </si>
  <si>
    <r>
      <t>c</t>
    </r>
    <r>
      <rPr>
        <sz val="8"/>
        <rFont val="Arial"/>
        <family val="2"/>
      </rPr>
      <t xml:space="preserve">  Investigadores por estancias posdoctorales en la UNAM.</t>
    </r>
  </si>
  <si>
    <t>Profesores e Investigadores Visitantes y Eméritos</t>
  </si>
  <si>
    <t>OTROS</t>
  </si>
  <si>
    <t>c</t>
  </si>
  <si>
    <r>
      <t>a</t>
    </r>
    <r>
      <rPr>
        <sz val="8"/>
        <rFont val="Arial"/>
        <family val="2"/>
      </rPr>
      <t xml:space="preserve">  Investigadores por estancias posdoctorales en la UNAM.</t>
    </r>
  </si>
  <si>
    <t>Docentes</t>
  </si>
  <si>
    <t xml:space="preserve">      de Carrera</t>
  </si>
  <si>
    <t>de</t>
  </si>
  <si>
    <t>e</t>
  </si>
  <si>
    <r>
      <t xml:space="preserve">a </t>
    </r>
    <r>
      <rPr>
        <sz val="8"/>
        <rFont val="Arial"/>
        <family val="2"/>
      </rPr>
      <t xml:space="preserve"> Investigadores por estancias posdoctorales en la UNAM.</t>
    </r>
  </si>
  <si>
    <r>
      <t>a</t>
    </r>
    <r>
      <rPr>
        <sz val="8"/>
        <rFont val="Arial"/>
        <family val="2"/>
      </rPr>
      <t xml:space="preserve">  Dependencias correspondientes a Programas Complementarios a la Docencia e Investigación, Órganos de Extensión Universitaria,</t>
    </r>
  </si>
  <si>
    <t xml:space="preserve">   Órganos de Planeación, Administrativos y Jurídicos.</t>
  </si>
  <si>
    <r>
      <t>c</t>
    </r>
    <r>
      <rPr>
        <sz val="8"/>
        <rFont val="Arial"/>
        <family val="2"/>
      </rPr>
      <t xml:space="preserve">  Incluye Profesores e Investigadores Visitantes y Eméritos.</t>
    </r>
  </si>
  <si>
    <r>
      <t>b</t>
    </r>
    <r>
      <rPr>
        <sz val="8"/>
        <rFont val="Arial"/>
        <family val="2"/>
      </rPr>
      <t xml:space="preserve">  Personal docente jubilado que sigue desarrollando funciones académicas.</t>
    </r>
  </si>
  <si>
    <r>
      <t xml:space="preserve">NOTA: A partir de 2004 se homologaron los criterios para la generación de la estadística del personal académico con la Dirección General de Asuntos del Personal Académico, por lo que se incorporan las figuras de </t>
    </r>
    <r>
      <rPr>
        <i/>
        <sz val="8"/>
        <rFont val="Arial"/>
        <family val="2"/>
      </rPr>
      <t>Posdoctores</t>
    </r>
    <r>
      <rPr>
        <sz val="8"/>
        <rFont val="Arial"/>
        <family val="2"/>
      </rPr>
      <t xml:space="preserve"> y </t>
    </r>
    <r>
      <rPr>
        <i/>
        <sz val="8"/>
        <rFont val="Arial"/>
        <family val="2"/>
      </rPr>
      <t>Docentes Jubilados</t>
    </r>
    <r>
      <rPr>
        <sz val="8"/>
        <rFont val="Arial"/>
        <family val="2"/>
      </rPr>
      <t>, además de eliminar la duplicidad de personas físicas dentro de los subsistemas, programas o grupos de dependencias.</t>
    </r>
  </si>
  <si>
    <r>
      <t>d</t>
    </r>
    <r>
      <rPr>
        <sz val="8"/>
        <rFont val="Arial"/>
        <family val="2"/>
      </rPr>
      <t xml:space="preserve">  Personal docente jubilado que sigue desarrollando funciones académicas.</t>
    </r>
  </si>
  <si>
    <t>NOMBRAMIENTOS DEL PERSONAL ACADÉMICO EN EDUCACIÓN SUPERIOR POR DEPENDENCIA Y CATEGORÍA</t>
  </si>
  <si>
    <t>UNAM</t>
  </si>
  <si>
    <r>
      <t>b</t>
    </r>
    <r>
      <rPr>
        <sz val="8"/>
        <rFont val="Arial"/>
        <family val="2"/>
      </rPr>
      <t xml:space="preserve">  Esta cifra se refiere al total de personas físicas sin duplicidad alguna, y no se obtiene de la suma de los diferentes rubros.</t>
    </r>
  </si>
  <si>
    <r>
      <t>e</t>
    </r>
    <r>
      <rPr>
        <sz val="8"/>
        <rFont val="Arial"/>
        <family val="2"/>
      </rPr>
      <t xml:space="preserve">  Esta cifra se refiere al total de personas físicas sin duplicidad alguna, y no se obtiene de la suma de los diferentes rubros.</t>
    </r>
  </si>
  <si>
    <r>
      <t>c</t>
    </r>
    <r>
      <rPr>
        <sz val="8"/>
        <rFont val="Arial"/>
        <family val="2"/>
      </rPr>
      <t xml:space="preserve">  Esta cifra se refiere al total de personas físicas sin duplicidad alguna, y no se obtiene de la suma de los diferentes rubros.</t>
    </r>
  </si>
  <si>
    <r>
      <t>Posdoctorales</t>
    </r>
    <r>
      <rPr>
        <vertAlign val="superscript"/>
        <sz val="8"/>
        <rFont val="Arial"/>
        <family val="2"/>
      </rPr>
      <t>a</t>
    </r>
  </si>
  <si>
    <r>
      <t>Jubilados</t>
    </r>
    <r>
      <rPr>
        <vertAlign val="superscript"/>
        <sz val="8"/>
        <rFont val="Arial"/>
        <family val="2"/>
      </rPr>
      <t>b</t>
    </r>
  </si>
  <si>
    <r>
      <t>Otros</t>
    </r>
    <r>
      <rPr>
        <vertAlign val="superscript"/>
        <sz val="8"/>
        <rFont val="Arial"/>
        <family val="2"/>
      </rPr>
      <t>c</t>
    </r>
  </si>
  <si>
    <r>
      <t>Otras Dependencias</t>
    </r>
    <r>
      <rPr>
        <vertAlign val="superscript"/>
        <sz val="10"/>
        <rFont val="Arial"/>
        <family val="2"/>
      </rPr>
      <t>a</t>
    </r>
  </si>
  <si>
    <r>
      <t>Investigadores</t>
    </r>
    <r>
      <rPr>
        <vertAlign val="superscript"/>
        <sz val="10"/>
        <rFont val="Arial"/>
        <family val="2"/>
      </rPr>
      <t>b</t>
    </r>
  </si>
  <si>
    <r>
      <t>Profesores de Carrera</t>
    </r>
    <r>
      <rPr>
        <vertAlign val="superscript"/>
        <sz val="10"/>
        <rFont val="Arial"/>
        <family val="2"/>
      </rPr>
      <t>a</t>
    </r>
  </si>
  <si>
    <r>
      <t>Posdoctorales</t>
    </r>
    <r>
      <rPr>
        <vertAlign val="superscript"/>
        <sz val="10"/>
        <rFont val="Arial"/>
        <family val="2"/>
      </rPr>
      <t>c</t>
    </r>
  </si>
  <si>
    <r>
      <t>Docentes Jubilados</t>
    </r>
    <r>
      <rPr>
        <vertAlign val="superscript"/>
        <sz val="10"/>
        <rFont val="Arial"/>
        <family val="2"/>
      </rPr>
      <t>d</t>
    </r>
  </si>
  <si>
    <r>
      <t>Docentes Jubilados</t>
    </r>
    <r>
      <rPr>
        <vertAlign val="superscript"/>
        <sz val="10"/>
        <rFont val="Arial"/>
        <family val="2"/>
      </rPr>
      <t>b</t>
    </r>
  </si>
  <si>
    <r>
      <t>Posdoctorales</t>
    </r>
    <r>
      <rPr>
        <vertAlign val="superscript"/>
        <sz val="10"/>
        <rFont val="Arial"/>
        <family val="2"/>
      </rPr>
      <t>a</t>
    </r>
  </si>
  <si>
    <r>
      <t>Otros</t>
    </r>
    <r>
      <rPr>
        <vertAlign val="superscript"/>
        <sz val="8"/>
        <rFont val="Arial"/>
        <family val="2"/>
      </rPr>
      <t>c</t>
    </r>
    <r>
      <rPr>
        <sz val="8"/>
        <rFont val="Arial"/>
        <family val="2"/>
      </rPr>
      <t xml:space="preserve"> </t>
    </r>
  </si>
  <si>
    <r>
      <t>TOTAL DE ACADÉMICOS POR DEPENDENCIA</t>
    </r>
    <r>
      <rPr>
        <b/>
        <vertAlign val="superscript"/>
        <sz val="10"/>
        <rFont val="Arial"/>
        <family val="2"/>
      </rPr>
      <t>a</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</si>
</sst>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N$&quot;\ #,##0_);[Red]\(&quot;N$&quot;\ #,##0\)"/>
    <numFmt numFmtId="166" formatCode="0.0"/>
    <numFmt numFmtId="167" formatCode="#,##0.0"/>
    <numFmt numFmtId="168" formatCode="0.0%"/>
    <numFmt numFmtId="169" formatCode="0.000000000"/>
    <numFmt numFmtId="170" formatCode="0.0000000000"/>
    <numFmt numFmtId="171" formatCode="0.00000000000"/>
    <numFmt numFmtId="172" formatCode="0.000000000000"/>
    <numFmt numFmtId="173" formatCode="0.0000000000000"/>
    <numFmt numFmtId="174" formatCode="0.00000000000000"/>
    <numFmt numFmtId="175" formatCode="0.000000000000000"/>
    <numFmt numFmtId="176" formatCode="0.00000000"/>
    <numFmt numFmtId="177" formatCode="0.0000000"/>
    <numFmt numFmtId="178" formatCode="0.000000"/>
    <numFmt numFmtId="179" formatCode="0.00000"/>
    <numFmt numFmtId="180" formatCode="0.0000"/>
    <numFmt numFmtId="181" formatCode="0.000"/>
  </numFmts>
  <fonts count="16">
    <font>
      <sz val="10"/>
      <name val="Helv"/>
      <family val="0"/>
    </font>
    <font>
      <b/>
      <sz val="10"/>
      <name val="Helv"/>
      <family val="0"/>
    </font>
    <font>
      <i/>
      <sz val="10"/>
      <name val="Helv"/>
      <family val="0"/>
    </font>
    <font>
      <b/>
      <i/>
      <sz val="10"/>
      <name val="Helv"/>
      <family val="0"/>
    </font>
    <font>
      <b/>
      <sz val="10"/>
      <name val="Arial"/>
      <family val="2"/>
    </font>
    <font>
      <sz val="10"/>
      <name val="Arial"/>
      <family val="2"/>
    </font>
    <font>
      <sz val="8"/>
      <name val="Arial"/>
      <family val="2"/>
    </font>
    <font>
      <b/>
      <sz val="8"/>
      <name val="Arial"/>
      <family val="2"/>
    </font>
    <font>
      <vertAlign val="superscript"/>
      <sz val="10"/>
      <name val="Arial"/>
      <family val="2"/>
    </font>
    <font>
      <vertAlign val="superscript"/>
      <sz val="8"/>
      <name val="Arial"/>
      <family val="2"/>
    </font>
    <font>
      <sz val="10"/>
      <name val="Univers"/>
      <family val="0"/>
    </font>
    <font>
      <b/>
      <vertAlign val="superscript"/>
      <sz val="10"/>
      <name val="Arial"/>
      <family val="2"/>
    </font>
    <font>
      <u val="single"/>
      <sz val="10"/>
      <name val="Arial"/>
      <family val="2"/>
    </font>
    <font>
      <sz val="9"/>
      <name val="Arial"/>
      <family val="0"/>
    </font>
    <font>
      <b/>
      <sz val="9"/>
      <name val="Arial"/>
      <family val="2"/>
    </font>
    <font>
      <i/>
      <sz val="8"/>
      <name val="Arial"/>
      <family val="2"/>
    </font>
  </fonts>
  <fills count="2">
    <fill>
      <patternFill/>
    </fill>
    <fill>
      <patternFill patternType="gray125"/>
    </fill>
  </fills>
  <borders count="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38"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9"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5" fillId="0" borderId="1" xfId="0" applyFont="1" applyBorder="1" applyAlignment="1">
      <alignment/>
    </xf>
    <xf numFmtId="3" fontId="6" fillId="0" borderId="0" xfId="0" applyNumberFormat="1" applyFont="1" applyBorder="1" applyAlignment="1">
      <alignment/>
    </xf>
    <xf numFmtId="3" fontId="6" fillId="0" borderId="0" xfId="0" applyNumberFormat="1" applyFont="1" applyAlignment="1" quotePrefix="1">
      <alignment horizontal="left"/>
    </xf>
    <xf numFmtId="0" fontId="5" fillId="0" borderId="2" xfId="0" applyFont="1" applyBorder="1" applyAlignment="1">
      <alignment/>
    </xf>
    <xf numFmtId="3" fontId="5" fillId="0" borderId="0" xfId="0" applyNumberFormat="1" applyFont="1" applyAlignment="1">
      <alignment/>
    </xf>
    <xf numFmtId="0" fontId="5" fillId="0" borderId="0" xfId="0" applyFont="1" applyAlignment="1" quotePrefix="1">
      <alignment horizontal="left"/>
    </xf>
    <xf numFmtId="0" fontId="5" fillId="0" borderId="0" xfId="0" applyFont="1" applyAlignment="1">
      <alignment horizontal="left"/>
    </xf>
    <xf numFmtId="1" fontId="5" fillId="0" borderId="0" xfId="0" applyNumberFormat="1" applyFont="1" applyAlignment="1">
      <alignment/>
    </xf>
    <xf numFmtId="3" fontId="5" fillId="0" borderId="1" xfId="0" applyNumberFormat="1" applyFont="1" applyBorder="1" applyAlignment="1">
      <alignment/>
    </xf>
    <xf numFmtId="3" fontId="5" fillId="0" borderId="2" xfId="0" applyNumberFormat="1" applyFont="1" applyBorder="1" applyAlignment="1">
      <alignment/>
    </xf>
    <xf numFmtId="0" fontId="5" fillId="0" borderId="0" xfId="0" applyNumberFormat="1" applyFont="1" applyAlignment="1">
      <alignment/>
    </xf>
    <xf numFmtId="0" fontId="6" fillId="0" borderId="0" xfId="0" applyFont="1" applyAlignment="1" quotePrefix="1">
      <alignment horizontal="left"/>
    </xf>
    <xf numFmtId="0" fontId="5" fillId="0" borderId="0" xfId="0" applyFont="1" applyBorder="1" applyAlignment="1">
      <alignment/>
    </xf>
    <xf numFmtId="3" fontId="5" fillId="0" borderId="0" xfId="0" applyNumberFormat="1" applyFont="1" applyBorder="1" applyAlignment="1">
      <alignment/>
    </xf>
    <xf numFmtId="0" fontId="6" fillId="0" borderId="0" xfId="0" applyFont="1" applyAlignment="1">
      <alignment/>
    </xf>
    <xf numFmtId="3" fontId="5" fillId="0" borderId="0" xfId="0" applyNumberFormat="1" applyFont="1" applyAlignment="1">
      <alignment horizontal="centerContinuous"/>
    </xf>
    <xf numFmtId="0" fontId="7" fillId="0" borderId="0" xfId="0" applyFont="1" applyAlignment="1">
      <alignment/>
    </xf>
    <xf numFmtId="3" fontId="4" fillId="0" borderId="0" xfId="0" applyNumberFormat="1" applyFont="1" applyAlignment="1">
      <alignment horizontal="centerContinuous"/>
    </xf>
    <xf numFmtId="0" fontId="4" fillId="0" borderId="0" xfId="0" applyFont="1" applyAlignment="1">
      <alignment/>
    </xf>
    <xf numFmtId="0" fontId="6" fillId="0" borderId="0" xfId="0" applyFont="1" applyAlignment="1">
      <alignment horizontal="centerContinuous"/>
    </xf>
    <xf numFmtId="3" fontId="6" fillId="0" borderId="0" xfId="0" applyNumberFormat="1" applyFont="1" applyAlignment="1">
      <alignment horizontal="centerContinuous"/>
    </xf>
    <xf numFmtId="3" fontId="6" fillId="0" borderId="0" xfId="0" applyNumberFormat="1" applyFont="1" applyAlignment="1">
      <alignment/>
    </xf>
    <xf numFmtId="3" fontId="6" fillId="0" borderId="0" xfId="0" applyNumberFormat="1" applyFont="1" applyAlignment="1">
      <alignment horizontal="right"/>
    </xf>
    <xf numFmtId="3" fontId="6" fillId="0" borderId="2" xfId="0" applyNumberFormat="1" applyFont="1" applyBorder="1" applyAlignment="1">
      <alignment horizontal="centerContinuous"/>
    </xf>
    <xf numFmtId="3" fontId="6" fillId="0" borderId="2" xfId="0" applyNumberFormat="1" applyFont="1" applyBorder="1" applyAlignment="1">
      <alignment horizontal="left"/>
    </xf>
    <xf numFmtId="3" fontId="6" fillId="0" borderId="2" xfId="0" applyNumberFormat="1" applyFont="1" applyBorder="1" applyAlignment="1">
      <alignment/>
    </xf>
    <xf numFmtId="3" fontId="5" fillId="0" borderId="0" xfId="0" applyNumberFormat="1" applyFont="1" applyAlignment="1" quotePrefix="1">
      <alignment horizontal="left"/>
    </xf>
    <xf numFmtId="0" fontId="9" fillId="0" borderId="0" xfId="0" applyFont="1" applyAlignment="1" quotePrefix="1">
      <alignment horizontal="left"/>
    </xf>
    <xf numFmtId="0" fontId="9" fillId="0" borderId="0" xfId="0" applyFont="1" applyAlignment="1">
      <alignment horizontal="left"/>
    </xf>
    <xf numFmtId="0" fontId="9" fillId="0" borderId="0" xfId="0" applyFont="1" applyAlignment="1">
      <alignment/>
    </xf>
    <xf numFmtId="3" fontId="8" fillId="0" borderId="0" xfId="0" applyNumberFormat="1" applyFont="1" applyAlignment="1">
      <alignment/>
    </xf>
    <xf numFmtId="3" fontId="6" fillId="0" borderId="0" xfId="0" applyNumberFormat="1" applyFont="1" applyAlignment="1">
      <alignment horizontal="left"/>
    </xf>
    <xf numFmtId="0" fontId="5" fillId="0" borderId="0" xfId="0" applyFont="1" applyAlignment="1">
      <alignment horizontal="centerContinuous"/>
    </xf>
    <xf numFmtId="3" fontId="6" fillId="0" borderId="0" xfId="0" applyNumberFormat="1" applyFont="1" applyAlignment="1">
      <alignment/>
    </xf>
    <xf numFmtId="3" fontId="6" fillId="0" borderId="0" xfId="0" applyNumberFormat="1" applyFont="1" applyAlignment="1" quotePrefix="1">
      <alignment/>
    </xf>
    <xf numFmtId="3" fontId="4"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quotePrefix="1">
      <alignment horizontal="left"/>
    </xf>
    <xf numFmtId="3" fontId="6" fillId="0" borderId="0" xfId="0" applyNumberFormat="1" applyFont="1" applyBorder="1" applyAlignment="1" quotePrefix="1">
      <alignment horizontal="right"/>
    </xf>
    <xf numFmtId="3" fontId="6" fillId="0" borderId="0" xfId="0" applyNumberFormat="1" applyFont="1" applyBorder="1" applyAlignment="1">
      <alignment horizontal="right"/>
    </xf>
    <xf numFmtId="3" fontId="4" fillId="0" borderId="2" xfId="0" applyNumberFormat="1" applyFont="1" applyBorder="1" applyAlignment="1">
      <alignment/>
    </xf>
    <xf numFmtId="3" fontId="5" fillId="0" borderId="0" xfId="0" applyNumberFormat="1" applyFont="1" applyAlignment="1">
      <alignment/>
    </xf>
    <xf numFmtId="1" fontId="5" fillId="0" borderId="2" xfId="0" applyNumberFormat="1" applyFont="1" applyBorder="1" applyAlignment="1">
      <alignment/>
    </xf>
    <xf numFmtId="3" fontId="5" fillId="0" borderId="0" xfId="0" applyNumberFormat="1" applyFont="1" applyAlignment="1">
      <alignment horizontal="left"/>
    </xf>
    <xf numFmtId="3" fontId="12" fillId="0" borderId="2" xfId="0" applyNumberFormat="1" applyFont="1" applyBorder="1" applyAlignment="1">
      <alignment/>
    </xf>
    <xf numFmtId="3" fontId="5" fillId="0" borderId="0" xfId="0" applyNumberFormat="1" applyFont="1" applyAlignment="1">
      <alignment horizontal="right"/>
    </xf>
    <xf numFmtId="3" fontId="9" fillId="0" borderId="0" xfId="0" applyNumberFormat="1" applyFont="1" applyAlignment="1">
      <alignment/>
    </xf>
    <xf numFmtId="3" fontId="5" fillId="0" borderId="0" xfId="0" applyNumberFormat="1" applyFont="1" applyAlignment="1">
      <alignment horizontal="center"/>
    </xf>
    <xf numFmtId="0" fontId="5" fillId="0" borderId="0" xfId="21" applyFont="1">
      <alignment/>
      <protection/>
    </xf>
    <xf numFmtId="1" fontId="5" fillId="0" borderId="0" xfId="21" applyNumberFormat="1" applyFont="1">
      <alignment/>
      <protection/>
    </xf>
    <xf numFmtId="1" fontId="5" fillId="0" borderId="2" xfId="21" applyNumberFormat="1" applyFont="1" applyBorder="1">
      <alignment/>
      <protection/>
    </xf>
    <xf numFmtId="0" fontId="5" fillId="0" borderId="2" xfId="21" applyFont="1" applyBorder="1">
      <alignment/>
      <protection/>
    </xf>
    <xf numFmtId="3" fontId="5" fillId="0" borderId="0" xfId="0" applyNumberFormat="1" applyFont="1" applyFill="1" applyAlignment="1">
      <alignment/>
    </xf>
    <xf numFmtId="1" fontId="5" fillId="0" borderId="0" xfId="0" applyNumberFormat="1" applyFont="1" applyFill="1" applyAlignment="1">
      <alignment/>
    </xf>
    <xf numFmtId="3" fontId="7" fillId="0" borderId="0" xfId="0" applyNumberFormat="1" applyFont="1" applyBorder="1" applyAlignment="1">
      <alignment/>
    </xf>
    <xf numFmtId="3" fontId="6" fillId="0" borderId="0" xfId="0" applyNumberFormat="1" applyFont="1" applyAlignment="1">
      <alignment horizontal="center"/>
    </xf>
    <xf numFmtId="3" fontId="4" fillId="0" borderId="0" xfId="0" applyNumberFormat="1" applyFont="1" applyAlignment="1">
      <alignment horizontal="left"/>
    </xf>
    <xf numFmtId="3" fontId="5" fillId="0" borderId="0" xfId="0" applyNumberFormat="1" applyFont="1" applyBorder="1" applyAlignment="1">
      <alignment horizontal="left"/>
    </xf>
    <xf numFmtId="3" fontId="5" fillId="0" borderId="0" xfId="0" applyNumberFormat="1" applyFont="1" applyBorder="1" applyAlignment="1">
      <alignment/>
    </xf>
    <xf numFmtId="3" fontId="5" fillId="0" borderId="2" xfId="0" applyNumberFormat="1" applyFont="1" applyBorder="1" applyAlignment="1">
      <alignment horizontal="left"/>
    </xf>
    <xf numFmtId="3" fontId="5" fillId="0" borderId="1" xfId="0" applyNumberFormat="1" applyFont="1" applyBorder="1" applyAlignment="1">
      <alignment horizontal="left"/>
    </xf>
    <xf numFmtId="1" fontId="5" fillId="0" borderId="0" xfId="0" applyNumberFormat="1" applyFont="1" applyAlignment="1">
      <alignment horizontal="left"/>
    </xf>
    <xf numFmtId="3" fontId="9" fillId="0" borderId="0" xfId="0" applyNumberFormat="1" applyFont="1" applyAlignment="1">
      <alignment horizontal="left"/>
    </xf>
    <xf numFmtId="0" fontId="6" fillId="0" borderId="0" xfId="0" applyFont="1" applyAlignment="1">
      <alignment/>
    </xf>
    <xf numFmtId="1" fontId="5" fillId="0" borderId="0" xfId="19" applyNumberFormat="1" applyFont="1">
      <alignment/>
      <protection/>
    </xf>
    <xf numFmtId="3" fontId="5" fillId="0" borderId="0" xfId="20" applyNumberFormat="1" applyFont="1">
      <alignment/>
      <protection/>
    </xf>
    <xf numFmtId="1" fontId="13" fillId="0" borderId="0" xfId="0" applyNumberFormat="1" applyFont="1" applyAlignment="1">
      <alignment/>
    </xf>
    <xf numFmtId="0" fontId="4" fillId="0" borderId="0" xfId="0" applyFont="1" applyAlignment="1" quotePrefix="1">
      <alignment horizontal="left"/>
    </xf>
    <xf numFmtId="3" fontId="4" fillId="0" borderId="0" xfId="0" applyNumberFormat="1" applyFont="1" applyAlignment="1">
      <alignment/>
    </xf>
    <xf numFmtId="3" fontId="4" fillId="0" borderId="0" xfId="21" applyNumberFormat="1" applyFont="1">
      <alignment/>
      <protection/>
    </xf>
    <xf numFmtId="0" fontId="11" fillId="0" borderId="0" xfId="0" applyFont="1" applyAlignment="1">
      <alignment horizontal="left"/>
    </xf>
    <xf numFmtId="0" fontId="4" fillId="0" borderId="0" xfId="0" applyFont="1" applyAlignment="1">
      <alignment/>
    </xf>
    <xf numFmtId="3" fontId="4" fillId="0" borderId="0" xfId="20" applyNumberFormat="1" applyFont="1">
      <alignment/>
      <protection/>
    </xf>
    <xf numFmtId="0" fontId="4" fillId="0" borderId="0" xfId="21" applyFont="1">
      <alignment/>
      <protection/>
    </xf>
    <xf numFmtId="0" fontId="4" fillId="0" borderId="0" xfId="0" applyFont="1" applyBorder="1" applyAlignment="1">
      <alignment/>
    </xf>
    <xf numFmtId="1" fontId="4" fillId="0" borderId="0" xfId="0" applyNumberFormat="1" applyFont="1" applyAlignment="1">
      <alignment/>
    </xf>
    <xf numFmtId="3" fontId="11" fillId="0" borderId="0" xfId="0" applyNumberFormat="1" applyFont="1" applyAlignment="1">
      <alignment/>
    </xf>
    <xf numFmtId="3" fontId="4" fillId="0" borderId="0" xfId="0" applyNumberFormat="1" applyFont="1" applyBorder="1" applyAlignment="1">
      <alignment/>
    </xf>
    <xf numFmtId="3" fontId="4" fillId="0" borderId="0" xfId="0" applyNumberFormat="1" applyFont="1" applyFill="1" applyAlignment="1">
      <alignment/>
    </xf>
    <xf numFmtId="3" fontId="4" fillId="0" borderId="0" xfId="0" applyNumberFormat="1" applyFont="1" applyAlignment="1" quotePrefix="1">
      <alignment horizontal="left"/>
    </xf>
    <xf numFmtId="3" fontId="4" fillId="0" borderId="0" xfId="0" applyNumberFormat="1" applyFont="1" applyAlignment="1">
      <alignment/>
    </xf>
    <xf numFmtId="1" fontId="14" fillId="0" borderId="0" xfId="0" applyNumberFormat="1" applyFont="1" applyAlignment="1">
      <alignment/>
    </xf>
    <xf numFmtId="1" fontId="6" fillId="0" borderId="0" xfId="0" applyNumberFormat="1" applyFont="1" applyAlignment="1">
      <alignment/>
    </xf>
    <xf numFmtId="1" fontId="9" fillId="0" borderId="0" xfId="0" applyNumberFormat="1" applyFont="1" applyAlignment="1">
      <alignment/>
    </xf>
    <xf numFmtId="3" fontId="4" fillId="0" borderId="0" xfId="0" applyNumberFormat="1" applyFont="1" applyAlignment="1">
      <alignment horizontal="right"/>
    </xf>
    <xf numFmtId="1" fontId="5" fillId="0" borderId="0" xfId="0" applyNumberFormat="1" applyFont="1" applyBorder="1" applyAlignment="1">
      <alignment/>
    </xf>
    <xf numFmtId="1" fontId="5" fillId="0" borderId="2" xfId="0" applyNumberFormat="1" applyFont="1" applyBorder="1" applyAlignment="1">
      <alignment horizontal="left"/>
    </xf>
    <xf numFmtId="3" fontId="5" fillId="0" borderId="0" xfId="19" applyNumberFormat="1" applyFont="1">
      <alignment/>
      <protection/>
    </xf>
    <xf numFmtId="3" fontId="4" fillId="0" borderId="0" xfId="19" applyNumberFormat="1" applyFont="1">
      <alignment/>
      <protection/>
    </xf>
    <xf numFmtId="1" fontId="5" fillId="0" borderId="0" xfId="0" applyNumberFormat="1" applyFont="1" applyAlignment="1">
      <alignment/>
    </xf>
    <xf numFmtId="0" fontId="5" fillId="0" borderId="0" xfId="0" applyFont="1" applyAlignment="1">
      <alignment wrapText="1"/>
    </xf>
    <xf numFmtId="1" fontId="0" fillId="0" borderId="0" xfId="0" applyNumberFormat="1" applyAlignment="1">
      <alignment/>
    </xf>
    <xf numFmtId="3" fontId="0" fillId="0" borderId="0" xfId="0" applyNumberFormat="1" applyAlignment="1">
      <alignment/>
    </xf>
    <xf numFmtId="3" fontId="5" fillId="0" borderId="0" xfId="0" applyNumberFormat="1" applyFont="1" applyAlignment="1">
      <alignment wrapText="1"/>
    </xf>
    <xf numFmtId="0" fontId="5" fillId="0" borderId="0" xfId="0" applyFont="1" applyBorder="1" applyAlignment="1">
      <alignment/>
    </xf>
    <xf numFmtId="0" fontId="5" fillId="0" borderId="2" xfId="0" applyNumberFormat="1" applyFont="1" applyBorder="1" applyAlignment="1">
      <alignment/>
    </xf>
    <xf numFmtId="0" fontId="4" fillId="0" borderId="0" xfId="0" applyFont="1" applyAlignment="1">
      <alignment horizontal="center"/>
    </xf>
    <xf numFmtId="3" fontId="6" fillId="0" borderId="3" xfId="0" applyNumberFormat="1" applyFont="1" applyBorder="1" applyAlignment="1">
      <alignment vertical="center" wrapText="1"/>
    </xf>
    <xf numFmtId="3" fontId="6" fillId="0" borderId="4" xfId="0" applyNumberFormat="1" applyFont="1" applyBorder="1" applyAlignment="1">
      <alignment vertical="center" wrapText="1"/>
    </xf>
    <xf numFmtId="3" fontId="6" fillId="0" borderId="5" xfId="0" applyNumberFormat="1" applyFont="1" applyBorder="1" applyAlignment="1">
      <alignment vertical="center" wrapText="1"/>
    </xf>
    <xf numFmtId="0" fontId="6" fillId="0" borderId="0" xfId="0" applyFont="1" applyAlignment="1">
      <alignment horizontal="left" wrapText="1"/>
    </xf>
    <xf numFmtId="0" fontId="5" fillId="0" borderId="0" xfId="0" applyFont="1" applyAlignment="1">
      <alignment wrapText="1"/>
    </xf>
    <xf numFmtId="0" fontId="9" fillId="0" borderId="0" xfId="0" applyFont="1" applyAlignment="1">
      <alignment horizontal="left" wrapText="1"/>
    </xf>
    <xf numFmtId="3" fontId="6" fillId="0" borderId="0" xfId="0" applyNumberFormat="1" applyFont="1" applyAlignment="1">
      <alignment horizontal="center"/>
    </xf>
    <xf numFmtId="1" fontId="4" fillId="0" borderId="0" xfId="21" applyNumberFormat="1" applyFont="1" applyAlignment="1">
      <alignment horizontal="center"/>
      <protection/>
    </xf>
    <xf numFmtId="0" fontId="0" fillId="0" borderId="4" xfId="0" applyBorder="1" applyAlignment="1">
      <alignment wrapText="1"/>
    </xf>
    <xf numFmtId="0" fontId="0" fillId="0" borderId="5" xfId="0" applyBorder="1" applyAlignment="1">
      <alignment wrapText="1"/>
    </xf>
    <xf numFmtId="3" fontId="4" fillId="0" borderId="0" xfId="0" applyNumberFormat="1" applyFont="1" applyAlignment="1">
      <alignment horizontal="center"/>
    </xf>
    <xf numFmtId="3" fontId="6" fillId="0" borderId="0" xfId="0" applyNumberFormat="1" applyFont="1" applyBorder="1" applyAlignment="1">
      <alignment horizontal="center"/>
    </xf>
    <xf numFmtId="3" fontId="6" fillId="0" borderId="0" xfId="0" applyNumberFormat="1" applyFont="1" applyAlignment="1" quotePrefix="1">
      <alignment horizontal="center"/>
    </xf>
    <xf numFmtId="0" fontId="6" fillId="0" borderId="0" xfId="0" applyFont="1" applyAlignment="1">
      <alignment horizontal="center"/>
    </xf>
  </cellXfs>
  <cellStyles count="9">
    <cellStyle name="Normal" xfId="0"/>
    <cellStyle name="Comma" xfId="15"/>
    <cellStyle name="Comma [0]" xfId="16"/>
    <cellStyle name="Currency" xfId="17"/>
    <cellStyle name="Currency [0]" xfId="18"/>
    <cellStyle name="Normal_n_pedmes" xfId="19"/>
    <cellStyle name="Normal_pacaxcat" xfId="20"/>
    <cellStyle name="Normal_paxpro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7"/>
  <sheetViews>
    <sheetView tabSelected="1" zoomScale="75" zoomScaleNormal="75" workbookViewId="0" topLeftCell="A1">
      <selection activeCell="A1" sqref="A1:J1"/>
    </sheetView>
  </sheetViews>
  <sheetFormatPr defaultColWidth="11.421875" defaultRowHeight="12.75"/>
  <cols>
    <col min="1" max="1" width="36.28125" style="2" customWidth="1"/>
    <col min="2" max="4" width="11.421875" style="7" customWidth="1"/>
    <col min="5" max="5" width="3.7109375" style="7" customWidth="1"/>
    <col min="6" max="6" width="10.7109375" style="7" customWidth="1"/>
    <col min="7" max="7" width="1.28515625" style="7" customWidth="1"/>
    <col min="8" max="8" width="10.7109375" style="7" customWidth="1"/>
    <col min="9" max="9" width="1.28515625" style="7" customWidth="1"/>
    <col min="10" max="10" width="10.7109375" style="2" customWidth="1"/>
    <col min="11" max="11" width="1.421875" style="2" customWidth="1"/>
    <col min="12" max="245" width="9.140625" style="2" customWidth="1"/>
    <col min="246" max="16384" width="11.421875" style="2" customWidth="1"/>
  </cols>
  <sheetData>
    <row r="1" spans="1:10" ht="12.75">
      <c r="A1" s="99" t="s">
        <v>207</v>
      </c>
      <c r="B1" s="99"/>
      <c r="C1" s="99"/>
      <c r="D1" s="99"/>
      <c r="E1" s="99"/>
      <c r="F1" s="99"/>
      <c r="G1" s="99"/>
      <c r="H1" s="99"/>
      <c r="I1" s="99"/>
      <c r="J1" s="99"/>
    </row>
    <row r="2" spans="1:10" ht="12.75">
      <c r="A2" s="99" t="s">
        <v>157</v>
      </c>
      <c r="B2" s="99"/>
      <c r="C2" s="99"/>
      <c r="D2" s="99"/>
      <c r="E2" s="99"/>
      <c r="F2" s="99"/>
      <c r="G2" s="99"/>
      <c r="H2" s="99"/>
      <c r="I2" s="99"/>
      <c r="J2" s="99"/>
    </row>
    <row r="3" spans="1:10" ht="11.25" customHeight="1">
      <c r="A3" s="99">
        <v>2004</v>
      </c>
      <c r="B3" s="99"/>
      <c r="C3" s="99"/>
      <c r="D3" s="99"/>
      <c r="E3" s="99"/>
      <c r="F3" s="99"/>
      <c r="G3" s="99"/>
      <c r="H3" s="99"/>
      <c r="I3" s="99"/>
      <c r="J3" s="99"/>
    </row>
    <row r="4" ht="12.75">
      <c r="K4" s="6"/>
    </row>
    <row r="5" spans="1:10" ht="9" customHeight="1">
      <c r="A5" s="3"/>
      <c r="B5" s="11"/>
      <c r="C5" s="11"/>
      <c r="D5" s="11"/>
      <c r="E5" s="11"/>
      <c r="F5" s="11"/>
      <c r="G5" s="11"/>
      <c r="H5" s="11"/>
      <c r="I5" s="11"/>
      <c r="J5" s="3"/>
    </row>
    <row r="6" spans="2:10" s="19" customFormat="1" ht="12" customHeight="1">
      <c r="B6" s="106" t="s">
        <v>11</v>
      </c>
      <c r="C6" s="106"/>
      <c r="D6" s="106"/>
      <c r="E6" s="58"/>
      <c r="F6" s="106" t="s">
        <v>181</v>
      </c>
      <c r="G6" s="106"/>
      <c r="H6" s="106"/>
      <c r="I6" s="106"/>
      <c r="J6" s="106"/>
    </row>
    <row r="7" spans="1:10" s="19" customFormat="1" ht="12" customHeight="1">
      <c r="A7" s="66" t="s">
        <v>173</v>
      </c>
      <c r="B7" s="25" t="s">
        <v>182</v>
      </c>
      <c r="C7" s="25" t="s">
        <v>183</v>
      </c>
      <c r="D7" s="25" t="s">
        <v>93</v>
      </c>
      <c r="E7" s="25"/>
      <c r="F7" s="25" t="s">
        <v>182</v>
      </c>
      <c r="G7" s="25"/>
      <c r="H7" s="25" t="s">
        <v>183</v>
      </c>
      <c r="I7" s="25"/>
      <c r="J7" s="25" t="s">
        <v>93</v>
      </c>
    </row>
    <row r="8" spans="1:11" ht="9" customHeight="1">
      <c r="A8" s="6"/>
      <c r="B8" s="12"/>
      <c r="C8" s="12"/>
      <c r="D8" s="12"/>
      <c r="E8" s="12"/>
      <c r="F8" s="12"/>
      <c r="G8" s="12"/>
      <c r="H8" s="12"/>
      <c r="I8" s="12"/>
      <c r="J8" s="6"/>
      <c r="K8" s="6"/>
    </row>
    <row r="9" ht="13.5" customHeight="1"/>
    <row r="10" spans="1:10" ht="13.5" customHeight="1">
      <c r="A10" s="10" t="s">
        <v>0</v>
      </c>
      <c r="B10" s="7">
        <v>1499</v>
      </c>
      <c r="C10" s="7">
        <v>1641</v>
      </c>
      <c r="D10" s="7">
        <f aca="true" t="shared" si="0" ref="D10:D17">SUM(B10:C10)</f>
        <v>3140</v>
      </c>
      <c r="F10" s="7">
        <v>1212</v>
      </c>
      <c r="H10" s="7">
        <v>1330</v>
      </c>
      <c r="J10" s="7">
        <f aca="true" t="shared" si="1" ref="J10:J17">SUM(F10:H10)</f>
        <v>2542</v>
      </c>
    </row>
    <row r="11" spans="1:10" ht="13.5" customHeight="1">
      <c r="A11" s="10" t="s">
        <v>1</v>
      </c>
      <c r="B11" s="7">
        <v>1901</v>
      </c>
      <c r="C11" s="7">
        <v>1262</v>
      </c>
      <c r="D11" s="7">
        <f t="shared" si="0"/>
        <v>3163</v>
      </c>
      <c r="F11" s="7">
        <v>1651</v>
      </c>
      <c r="H11" s="7">
        <v>1124</v>
      </c>
      <c r="J11" s="7">
        <f t="shared" si="1"/>
        <v>2775</v>
      </c>
    </row>
    <row r="12" spans="1:10" ht="13.5" customHeight="1">
      <c r="A12" s="10" t="s">
        <v>2</v>
      </c>
      <c r="B12" s="7">
        <v>678</v>
      </c>
      <c r="C12" s="7">
        <v>713</v>
      </c>
      <c r="D12" s="7">
        <f t="shared" si="0"/>
        <v>1391</v>
      </c>
      <c r="F12" s="7">
        <v>530</v>
      </c>
      <c r="H12" s="7">
        <v>578</v>
      </c>
      <c r="J12" s="7">
        <f t="shared" si="1"/>
        <v>1108</v>
      </c>
    </row>
    <row r="13" spans="1:10" ht="13.5" customHeight="1">
      <c r="A13" s="10" t="s">
        <v>3</v>
      </c>
      <c r="B13" s="7">
        <v>11148</v>
      </c>
      <c r="C13" s="7">
        <v>6424</v>
      </c>
      <c r="D13" s="7">
        <f t="shared" si="0"/>
        <v>17572</v>
      </c>
      <c r="F13" s="7">
        <v>9367</v>
      </c>
      <c r="H13" s="7">
        <v>5393</v>
      </c>
      <c r="J13" s="7">
        <f t="shared" si="1"/>
        <v>14760</v>
      </c>
    </row>
    <row r="14" spans="1:10" ht="13.5" customHeight="1">
      <c r="A14" s="10" t="s">
        <v>4</v>
      </c>
      <c r="B14" s="7">
        <v>5935</v>
      </c>
      <c r="C14" s="7">
        <v>4004</v>
      </c>
      <c r="D14" s="7">
        <f t="shared" si="0"/>
        <v>9939</v>
      </c>
      <c r="F14" s="7">
        <v>4543</v>
      </c>
      <c r="H14" s="7">
        <v>3009</v>
      </c>
      <c r="J14" s="7">
        <f t="shared" si="1"/>
        <v>7552</v>
      </c>
    </row>
    <row r="15" spans="1:10" ht="13.5" customHeight="1">
      <c r="A15" s="10" t="s">
        <v>5</v>
      </c>
      <c r="B15" s="7">
        <v>1765</v>
      </c>
      <c r="C15" s="7">
        <v>876</v>
      </c>
      <c r="D15" s="7">
        <f t="shared" si="0"/>
        <v>2641</v>
      </c>
      <c r="F15" s="7">
        <v>1764</v>
      </c>
      <c r="H15" s="7">
        <v>876</v>
      </c>
      <c r="J15" s="7">
        <f t="shared" si="1"/>
        <v>2640</v>
      </c>
    </row>
    <row r="16" spans="1:10" ht="13.5" customHeight="1">
      <c r="A16" s="10" t="s">
        <v>6</v>
      </c>
      <c r="B16" s="7">
        <v>556</v>
      </c>
      <c r="C16" s="7">
        <v>639</v>
      </c>
      <c r="D16" s="7">
        <f t="shared" si="0"/>
        <v>1195</v>
      </c>
      <c r="F16" s="7">
        <v>556</v>
      </c>
      <c r="H16" s="7">
        <v>639</v>
      </c>
      <c r="J16" s="7">
        <f t="shared" si="1"/>
        <v>1195</v>
      </c>
    </row>
    <row r="17" spans="1:10" ht="13.5" customHeight="1">
      <c r="A17" s="10" t="s">
        <v>214</v>
      </c>
      <c r="B17" s="7">
        <f>610+7</f>
        <v>617</v>
      </c>
      <c r="C17" s="7">
        <f>639+9</f>
        <v>648</v>
      </c>
      <c r="D17" s="7">
        <f t="shared" si="0"/>
        <v>1265</v>
      </c>
      <c r="F17" s="7">
        <f>565+7</f>
        <v>572</v>
      </c>
      <c r="H17" s="7">
        <f>553+9</f>
        <v>562</v>
      </c>
      <c r="J17" s="7">
        <f t="shared" si="1"/>
        <v>1134</v>
      </c>
    </row>
    <row r="18" spans="6:11" ht="13.5" customHeight="1">
      <c r="F18" s="2"/>
      <c r="G18" s="2"/>
      <c r="H18" s="2"/>
      <c r="I18" s="2"/>
      <c r="K18" s="6"/>
    </row>
    <row r="19" spans="1:11" ht="8.25" customHeight="1">
      <c r="A19" s="3"/>
      <c r="B19" s="11"/>
      <c r="C19" s="11"/>
      <c r="D19" s="11"/>
      <c r="E19" s="11"/>
      <c r="F19" s="11"/>
      <c r="G19" s="11"/>
      <c r="H19" s="11"/>
      <c r="I19" s="11"/>
      <c r="J19" s="3"/>
      <c r="K19" s="10"/>
    </row>
    <row r="20" spans="1:11" ht="13.5" customHeight="1">
      <c r="A20" s="70" t="s">
        <v>7</v>
      </c>
      <c r="B20" s="71">
        <f>SUM(B10:B17)</f>
        <v>24099</v>
      </c>
      <c r="C20" s="71">
        <f>SUM(C10:C17)</f>
        <v>16207</v>
      </c>
      <c r="D20" s="71">
        <f>SUM(B20:C20)</f>
        <v>40306</v>
      </c>
      <c r="E20" s="71"/>
      <c r="F20" s="72">
        <v>19410</v>
      </c>
      <c r="G20" s="73" t="s">
        <v>158</v>
      </c>
      <c r="H20" s="72">
        <v>13088</v>
      </c>
      <c r="I20" s="73" t="s">
        <v>158</v>
      </c>
      <c r="J20" s="71">
        <f>SUM(F20:H20)</f>
        <v>32498</v>
      </c>
      <c r="K20" s="73" t="s">
        <v>158</v>
      </c>
    </row>
    <row r="21" spans="1:11" s="74" customFormat="1" ht="9" customHeight="1">
      <c r="A21" s="6"/>
      <c r="B21" s="12"/>
      <c r="C21" s="12"/>
      <c r="D21" s="12"/>
      <c r="E21" s="12"/>
      <c r="F21" s="12"/>
      <c r="G21" s="12"/>
      <c r="H21" s="12"/>
      <c r="I21" s="12"/>
      <c r="J21" s="6"/>
      <c r="K21" s="6"/>
    </row>
    <row r="22" spans="1:10" ht="9" customHeight="1">
      <c r="A22" s="15"/>
      <c r="B22" s="10"/>
      <c r="C22" s="10"/>
      <c r="D22" s="2"/>
      <c r="E22" s="2"/>
      <c r="F22" s="10"/>
      <c r="G22" s="10"/>
      <c r="H22" s="10"/>
      <c r="I22" s="10"/>
      <c r="J22" s="15"/>
    </row>
    <row r="23" spans="1:12" ht="12.75" customHeight="1">
      <c r="A23" s="105" t="s">
        <v>200</v>
      </c>
      <c r="B23" s="104"/>
      <c r="C23" s="104"/>
      <c r="D23" s="104"/>
      <c r="E23" s="104"/>
      <c r="F23" s="104"/>
      <c r="G23" s="104"/>
      <c r="H23" s="104"/>
      <c r="I23" s="104"/>
      <c r="J23" s="104"/>
      <c r="L23" s="10"/>
    </row>
    <row r="24" spans="1:12" ht="12.75">
      <c r="A24" s="103" t="s">
        <v>201</v>
      </c>
      <c r="B24" s="104"/>
      <c r="C24" s="104"/>
      <c r="D24" s="104"/>
      <c r="E24" s="104"/>
      <c r="F24" s="104"/>
      <c r="G24" s="104"/>
      <c r="H24" s="104"/>
      <c r="I24" s="104"/>
      <c r="J24" s="104"/>
      <c r="L24" s="10"/>
    </row>
    <row r="25" spans="1:12" ht="13.5" customHeight="1">
      <c r="A25" s="30" t="s">
        <v>208</v>
      </c>
      <c r="B25" s="2"/>
      <c r="C25" s="2"/>
      <c r="D25" s="2"/>
      <c r="E25" s="2"/>
      <c r="F25" s="2"/>
      <c r="G25" s="2"/>
      <c r="H25" s="2"/>
      <c r="I25" s="2"/>
      <c r="L25" s="10"/>
    </row>
    <row r="26" ht="12" customHeight="1">
      <c r="L26" s="10"/>
    </row>
    <row r="27" spans="1:12" ht="12" customHeight="1">
      <c r="A27" s="17" t="s">
        <v>184</v>
      </c>
      <c r="B27" s="20"/>
      <c r="C27" s="20"/>
      <c r="D27" s="20"/>
      <c r="E27" s="20"/>
      <c r="F27" s="20"/>
      <c r="G27" s="20"/>
      <c r="H27" s="20"/>
      <c r="I27" s="20"/>
      <c r="J27" s="21"/>
      <c r="L27" s="10"/>
    </row>
    <row r="28" ht="12.75">
      <c r="L28" s="10"/>
    </row>
    <row r="29" spans="2:12" ht="51" customHeight="1">
      <c r="B29" s="100" t="s">
        <v>204</v>
      </c>
      <c r="C29" s="101"/>
      <c r="D29" s="101"/>
      <c r="E29" s="101"/>
      <c r="F29" s="101"/>
      <c r="G29" s="101"/>
      <c r="H29" s="101"/>
      <c r="I29" s="101"/>
      <c r="J29" s="102"/>
      <c r="L29" s="10"/>
    </row>
    <row r="43" ht="66.75" customHeight="1">
      <c r="K43" s="97"/>
    </row>
    <row r="44" spans="3:10" ht="12.75">
      <c r="C44" s="96"/>
      <c r="D44" s="96"/>
      <c r="E44" s="96"/>
      <c r="F44" s="96"/>
      <c r="G44" s="96"/>
      <c r="H44" s="96"/>
      <c r="I44" s="96"/>
      <c r="J44" s="93"/>
    </row>
    <row r="45" spans="3:10" ht="12.75">
      <c r="C45" s="96"/>
      <c r="D45" s="96"/>
      <c r="E45" s="96"/>
      <c r="F45" s="96"/>
      <c r="G45" s="96"/>
      <c r="H45" s="96"/>
      <c r="I45" s="96"/>
      <c r="J45" s="93"/>
    </row>
    <row r="46" spans="3:10" ht="12.75">
      <c r="C46" s="96"/>
      <c r="D46" s="96"/>
      <c r="E46" s="96"/>
      <c r="F46" s="96"/>
      <c r="G46" s="96"/>
      <c r="H46" s="96"/>
      <c r="I46" s="96"/>
      <c r="J46" s="93"/>
    </row>
    <row r="47" spans="3:10" ht="12.75">
      <c r="C47" s="96"/>
      <c r="D47" s="96"/>
      <c r="E47" s="96"/>
      <c r="F47" s="96"/>
      <c r="G47" s="96"/>
      <c r="H47" s="96"/>
      <c r="I47" s="96"/>
      <c r="J47" s="93"/>
    </row>
  </sheetData>
  <mergeCells count="8">
    <mergeCell ref="A1:J1"/>
    <mergeCell ref="B29:J29"/>
    <mergeCell ref="A2:J2"/>
    <mergeCell ref="A3:J3"/>
    <mergeCell ref="A24:J24"/>
    <mergeCell ref="A23:J23"/>
    <mergeCell ref="B6:D6"/>
    <mergeCell ref="F6:J6"/>
  </mergeCells>
  <printOptions horizontalCentered="1"/>
  <pageMargins left="0.3937007874015748" right="0.3937007874015748" top="0.5905511811023623" bottom="0.3937007874015748" header="0.5118110236220472" footer="0.5118110236220472"/>
  <pageSetup orientation="landscape" scale="85" r:id="rId1"/>
</worksheet>
</file>

<file path=xl/worksheets/sheet2.xml><?xml version="1.0" encoding="utf-8"?>
<worksheet xmlns="http://schemas.openxmlformats.org/spreadsheetml/2006/main" xmlns:r="http://schemas.openxmlformats.org/officeDocument/2006/relationships">
  <dimension ref="A1:K32"/>
  <sheetViews>
    <sheetView zoomScale="75" zoomScaleNormal="75" workbookViewId="0" topLeftCell="A1">
      <selection activeCell="A1" sqref="A1:J1"/>
    </sheetView>
  </sheetViews>
  <sheetFormatPr defaultColWidth="11.421875" defaultRowHeight="12.75"/>
  <cols>
    <col min="1" max="1" width="44.421875" style="2" customWidth="1"/>
    <col min="2" max="4" width="11.421875" style="7" customWidth="1"/>
    <col min="5" max="5" width="3.7109375" style="7" customWidth="1"/>
    <col min="6" max="6" width="10.7109375" style="7" customWidth="1"/>
    <col min="7" max="7" width="1.28515625" style="7" customWidth="1"/>
    <col min="8" max="8" width="10.7109375" style="7" customWidth="1"/>
    <col min="9" max="9" width="1.28515625" style="7" customWidth="1"/>
    <col min="10" max="10" width="10.7109375" style="2" customWidth="1"/>
    <col min="11" max="11" width="1.421875" style="2" customWidth="1"/>
    <col min="12" max="245" width="9.140625" style="2" customWidth="1"/>
    <col min="246" max="16384" width="11.421875" style="2" customWidth="1"/>
  </cols>
  <sheetData>
    <row r="1" spans="1:10" ht="12.75">
      <c r="A1" s="99" t="s">
        <v>207</v>
      </c>
      <c r="B1" s="99"/>
      <c r="C1" s="99"/>
      <c r="D1" s="99"/>
      <c r="E1" s="99"/>
      <c r="F1" s="99"/>
      <c r="G1" s="99"/>
      <c r="H1" s="99"/>
      <c r="I1" s="99"/>
      <c r="J1" s="99"/>
    </row>
    <row r="2" spans="1:10" ht="12.75">
      <c r="A2" s="99" t="s">
        <v>159</v>
      </c>
      <c r="B2" s="99"/>
      <c r="C2" s="99"/>
      <c r="D2" s="99"/>
      <c r="E2" s="99"/>
      <c r="F2" s="99"/>
      <c r="G2" s="99"/>
      <c r="H2" s="99"/>
      <c r="I2" s="99"/>
      <c r="J2" s="99"/>
    </row>
    <row r="3" spans="1:10" ht="11.25" customHeight="1">
      <c r="A3" s="99">
        <v>2004</v>
      </c>
      <c r="B3" s="99"/>
      <c r="C3" s="99"/>
      <c r="D3" s="99"/>
      <c r="E3" s="99"/>
      <c r="F3" s="99"/>
      <c r="G3" s="99"/>
      <c r="H3" s="99"/>
      <c r="I3" s="99"/>
      <c r="J3" s="99"/>
    </row>
    <row r="4" ht="12.75">
      <c r="K4" s="6"/>
    </row>
    <row r="5" spans="1:10" ht="9" customHeight="1">
      <c r="A5" s="3"/>
      <c r="B5" s="11"/>
      <c r="C5" s="11"/>
      <c r="D5" s="11"/>
      <c r="E5" s="11"/>
      <c r="F5" s="11"/>
      <c r="G5" s="11"/>
      <c r="H5" s="11"/>
      <c r="I5" s="11"/>
      <c r="J5" s="3"/>
    </row>
    <row r="6" spans="2:10" s="19" customFormat="1" ht="12.75" customHeight="1">
      <c r="B6" s="106" t="s">
        <v>11</v>
      </c>
      <c r="C6" s="106"/>
      <c r="D6" s="106"/>
      <c r="E6" s="58"/>
      <c r="F6" s="106" t="s">
        <v>181</v>
      </c>
      <c r="G6" s="106"/>
      <c r="H6" s="106"/>
      <c r="I6" s="106"/>
      <c r="J6" s="106"/>
    </row>
    <row r="7" spans="1:10" s="19" customFormat="1" ht="12.75" customHeight="1">
      <c r="A7" s="66" t="s">
        <v>173</v>
      </c>
      <c r="B7" s="25" t="s">
        <v>182</v>
      </c>
      <c r="C7" s="25" t="s">
        <v>183</v>
      </c>
      <c r="D7" s="25" t="s">
        <v>93</v>
      </c>
      <c r="E7" s="25"/>
      <c r="F7" s="25" t="s">
        <v>182</v>
      </c>
      <c r="G7" s="25"/>
      <c r="H7" s="25" t="s">
        <v>183</v>
      </c>
      <c r="I7" s="25"/>
      <c r="J7" s="25" t="s">
        <v>93</v>
      </c>
    </row>
    <row r="8" spans="1:11" ht="9" customHeight="1">
      <c r="A8" s="6"/>
      <c r="B8" s="12"/>
      <c r="C8" s="12"/>
      <c r="D8" s="12"/>
      <c r="E8" s="12"/>
      <c r="F8" s="12"/>
      <c r="G8" s="12"/>
      <c r="H8" s="12"/>
      <c r="I8" s="12"/>
      <c r="J8" s="6"/>
      <c r="K8" s="6"/>
    </row>
    <row r="9" ht="13.5" customHeight="1"/>
    <row r="10" spans="1:10" ht="13.5" customHeight="1">
      <c r="A10" s="10" t="s">
        <v>8</v>
      </c>
      <c r="B10" s="7">
        <v>1930</v>
      </c>
      <c r="C10" s="7">
        <v>1750</v>
      </c>
      <c r="D10" s="7">
        <f>SUM(B10:C10)</f>
        <v>3680</v>
      </c>
      <c r="F10" s="95">
        <v>1873</v>
      </c>
      <c r="G10" s="95"/>
      <c r="H10" s="95">
        <v>1701</v>
      </c>
      <c r="I10" s="95"/>
      <c r="J10" s="7">
        <f>SUM(F10:H10)</f>
        <v>3574</v>
      </c>
    </row>
    <row r="11" spans="1:10" ht="13.5" customHeight="1">
      <c r="A11" s="10" t="s">
        <v>188</v>
      </c>
      <c r="B11" s="7">
        <v>15483</v>
      </c>
      <c r="C11" s="7">
        <v>9475</v>
      </c>
      <c r="D11" s="7">
        <f aca="true" t="shared" si="0" ref="D11:D16">SUM(B11:C11)</f>
        <v>24958</v>
      </c>
      <c r="F11" s="95">
        <v>12358</v>
      </c>
      <c r="G11" s="95"/>
      <c r="H11" s="95">
        <v>7559</v>
      </c>
      <c r="I11" s="95"/>
      <c r="J11" s="7">
        <f aca="true" t="shared" si="1" ref="J11:J18">SUM(F11:H11)</f>
        <v>19917</v>
      </c>
    </row>
    <row r="12" spans="1:10" ht="13.5" customHeight="1">
      <c r="A12" s="10" t="s">
        <v>216</v>
      </c>
      <c r="B12" s="7">
        <v>3117</v>
      </c>
      <c r="C12" s="7">
        <v>2202</v>
      </c>
      <c r="D12" s="7">
        <f t="shared" si="0"/>
        <v>5319</v>
      </c>
      <c r="F12" s="95">
        <v>3117</v>
      </c>
      <c r="G12" s="95"/>
      <c r="H12" s="95">
        <v>2201</v>
      </c>
      <c r="I12" s="95"/>
      <c r="J12" s="7">
        <f t="shared" si="1"/>
        <v>5318</v>
      </c>
    </row>
    <row r="13" spans="1:10" ht="13.5" customHeight="1">
      <c r="A13" s="10" t="s">
        <v>215</v>
      </c>
      <c r="B13" s="7">
        <v>1463</v>
      </c>
      <c r="C13" s="7">
        <v>777</v>
      </c>
      <c r="D13" s="7">
        <f t="shared" si="0"/>
        <v>2240</v>
      </c>
      <c r="F13" s="95">
        <v>1463</v>
      </c>
      <c r="G13" s="95"/>
      <c r="H13" s="95">
        <v>777</v>
      </c>
      <c r="I13" s="95"/>
      <c r="J13" s="7">
        <f t="shared" si="1"/>
        <v>2240</v>
      </c>
    </row>
    <row r="14" spans="1:10" ht="13.5" customHeight="1">
      <c r="A14" s="10" t="s">
        <v>9</v>
      </c>
      <c r="B14" s="7">
        <v>779</v>
      </c>
      <c r="C14" s="7">
        <v>934</v>
      </c>
      <c r="D14" s="7">
        <f t="shared" si="0"/>
        <v>1713</v>
      </c>
      <c r="F14" s="95">
        <v>775</v>
      </c>
      <c r="G14" s="95"/>
      <c r="H14" s="95">
        <v>930</v>
      </c>
      <c r="I14" s="95"/>
      <c r="J14" s="7">
        <f t="shared" si="1"/>
        <v>1705</v>
      </c>
    </row>
    <row r="15" spans="1:10" ht="13.5" customHeight="1">
      <c r="A15" s="10" t="s">
        <v>10</v>
      </c>
      <c r="B15" s="7">
        <v>961</v>
      </c>
      <c r="C15" s="7">
        <v>915</v>
      </c>
      <c r="D15" s="7">
        <f t="shared" si="0"/>
        <v>1876</v>
      </c>
      <c r="F15" s="95">
        <v>961</v>
      </c>
      <c r="G15" s="95"/>
      <c r="H15" s="95">
        <v>915</v>
      </c>
      <c r="I15" s="95"/>
      <c r="J15" s="7">
        <f t="shared" si="1"/>
        <v>1876</v>
      </c>
    </row>
    <row r="16" spans="1:10" ht="13.5" customHeight="1">
      <c r="A16" s="10" t="s">
        <v>217</v>
      </c>
      <c r="B16" s="7">
        <v>55</v>
      </c>
      <c r="C16" s="7">
        <v>42</v>
      </c>
      <c r="D16" s="7">
        <f t="shared" si="0"/>
        <v>97</v>
      </c>
      <c r="F16" s="95">
        <v>55</v>
      </c>
      <c r="G16" s="95"/>
      <c r="H16" s="95">
        <v>42</v>
      </c>
      <c r="I16" s="95"/>
      <c r="J16" s="7">
        <f t="shared" si="1"/>
        <v>97</v>
      </c>
    </row>
    <row r="17" spans="1:10" ht="13.5" customHeight="1">
      <c r="A17" s="10" t="s">
        <v>218</v>
      </c>
      <c r="B17" s="7">
        <v>215</v>
      </c>
      <c r="C17" s="7">
        <v>90</v>
      </c>
      <c r="D17" s="7">
        <f>SUM(B17:C17)</f>
        <v>305</v>
      </c>
      <c r="F17" s="95">
        <v>205</v>
      </c>
      <c r="G17" s="95"/>
      <c r="H17" s="95">
        <v>86</v>
      </c>
      <c r="I17" s="95"/>
      <c r="J17" s="7">
        <f t="shared" si="1"/>
        <v>291</v>
      </c>
    </row>
    <row r="18" spans="1:10" ht="13.5" customHeight="1">
      <c r="A18" s="10" t="s">
        <v>191</v>
      </c>
      <c r="B18" s="7">
        <v>96</v>
      </c>
      <c r="C18" s="7">
        <v>22</v>
      </c>
      <c r="D18" s="7">
        <f>SUM(B18:C18)</f>
        <v>118</v>
      </c>
      <c r="F18" s="95">
        <v>95</v>
      </c>
      <c r="G18" s="95"/>
      <c r="H18" s="95">
        <v>22</v>
      </c>
      <c r="I18" s="95"/>
      <c r="J18" s="7">
        <f t="shared" si="1"/>
        <v>117</v>
      </c>
    </row>
    <row r="19" spans="6:11" ht="13.5" customHeight="1">
      <c r="F19" s="2"/>
      <c r="G19" s="2"/>
      <c r="H19" s="2"/>
      <c r="I19" s="2"/>
      <c r="K19" s="6"/>
    </row>
    <row r="20" spans="1:11" ht="8.25" customHeight="1">
      <c r="A20" s="3"/>
      <c r="B20" s="11"/>
      <c r="C20" s="11"/>
      <c r="D20" s="11"/>
      <c r="E20" s="11"/>
      <c r="F20" s="11"/>
      <c r="G20" s="11"/>
      <c r="H20" s="11"/>
      <c r="I20" s="11"/>
      <c r="J20" s="3"/>
      <c r="K20" s="10"/>
    </row>
    <row r="21" spans="1:11" ht="12.75" customHeight="1">
      <c r="A21" s="70" t="s">
        <v>7</v>
      </c>
      <c r="B21" s="71">
        <f>SUM(B10:B18)</f>
        <v>24099</v>
      </c>
      <c r="C21" s="71">
        <f>SUM(C10:C18)</f>
        <v>16207</v>
      </c>
      <c r="D21" s="71">
        <f>SUM(B21:C21)</f>
        <v>40306</v>
      </c>
      <c r="E21" s="71"/>
      <c r="F21" s="71">
        <v>19410</v>
      </c>
      <c r="G21" s="73" t="s">
        <v>198</v>
      </c>
      <c r="H21" s="71">
        <v>13088</v>
      </c>
      <c r="I21" s="73" t="s">
        <v>198</v>
      </c>
      <c r="J21" s="71">
        <f>SUM(F21:H21)</f>
        <v>32498</v>
      </c>
      <c r="K21" s="73" t="s">
        <v>198</v>
      </c>
    </row>
    <row r="22" spans="1:11" ht="9" customHeight="1">
      <c r="A22" s="6"/>
      <c r="B22" s="12"/>
      <c r="C22" s="12"/>
      <c r="D22" s="12"/>
      <c r="E22" s="12"/>
      <c r="F22" s="12"/>
      <c r="G22" s="12"/>
      <c r="H22" s="12"/>
      <c r="I22" s="12"/>
      <c r="J22" s="6"/>
      <c r="K22" s="6"/>
    </row>
    <row r="23" spans="1:10" s="74" customFormat="1" ht="12" customHeight="1">
      <c r="A23" s="77"/>
      <c r="B23" s="78"/>
      <c r="C23" s="78"/>
      <c r="F23" s="78"/>
      <c r="G23" s="78"/>
      <c r="H23" s="78"/>
      <c r="I23" s="78"/>
      <c r="J23" s="77"/>
    </row>
    <row r="24" spans="1:10" ht="12" customHeight="1">
      <c r="A24" s="86" t="s">
        <v>189</v>
      </c>
      <c r="B24" s="16"/>
      <c r="C24" s="16"/>
      <c r="D24" s="16"/>
      <c r="E24" s="16"/>
      <c r="F24" s="16"/>
      <c r="G24" s="16"/>
      <c r="H24" s="16"/>
      <c r="I24" s="16"/>
      <c r="J24" s="15"/>
    </row>
    <row r="25" spans="1:10" ht="12" customHeight="1">
      <c r="A25" s="86" t="s">
        <v>160</v>
      </c>
      <c r="B25" s="16"/>
      <c r="C25" s="16"/>
      <c r="D25" s="16"/>
      <c r="E25" s="16"/>
      <c r="F25" s="16"/>
      <c r="G25" s="16"/>
      <c r="H25" s="16"/>
      <c r="I25" s="16"/>
      <c r="J25" s="15"/>
    </row>
    <row r="26" spans="1:10" ht="12" customHeight="1">
      <c r="A26" s="86" t="s">
        <v>190</v>
      </c>
      <c r="B26" s="16"/>
      <c r="C26" s="16"/>
      <c r="D26" s="16"/>
      <c r="E26" s="16"/>
      <c r="F26" s="16"/>
      <c r="G26" s="16"/>
      <c r="H26" s="16"/>
      <c r="I26" s="16"/>
      <c r="J26" s="15"/>
    </row>
    <row r="27" spans="1:10" ht="12" customHeight="1">
      <c r="A27" s="86" t="s">
        <v>205</v>
      </c>
      <c r="B27" s="16"/>
      <c r="C27" s="16"/>
      <c r="D27" s="16"/>
      <c r="E27" s="16"/>
      <c r="F27" s="16"/>
      <c r="G27" s="16"/>
      <c r="H27" s="16"/>
      <c r="I27" s="16"/>
      <c r="J27" s="15"/>
    </row>
    <row r="28" spans="1:10" ht="12" customHeight="1">
      <c r="A28" s="31" t="s">
        <v>209</v>
      </c>
      <c r="B28" s="16"/>
      <c r="C28" s="16"/>
      <c r="D28" s="16"/>
      <c r="E28" s="16"/>
      <c r="F28" s="16"/>
      <c r="G28" s="16"/>
      <c r="H28" s="16"/>
      <c r="I28" s="16"/>
      <c r="J28" s="15"/>
    </row>
    <row r="29" ht="12" customHeight="1"/>
    <row r="30" spans="1:10" ht="12.75">
      <c r="A30" s="17" t="s">
        <v>184</v>
      </c>
      <c r="B30" s="20"/>
      <c r="C30" s="20"/>
      <c r="D30" s="20"/>
      <c r="E30" s="20"/>
      <c r="F30" s="20"/>
      <c r="G30" s="20"/>
      <c r="H30" s="20"/>
      <c r="I30" s="20"/>
      <c r="J30" s="21"/>
    </row>
    <row r="31" ht="10.5" customHeight="1"/>
    <row r="32" spans="2:10" ht="54.75" customHeight="1">
      <c r="B32" s="100" t="s">
        <v>204</v>
      </c>
      <c r="C32" s="101"/>
      <c r="D32" s="101"/>
      <c r="E32" s="101"/>
      <c r="F32" s="101"/>
      <c r="G32" s="101"/>
      <c r="H32" s="101"/>
      <c r="I32" s="101"/>
      <c r="J32" s="102"/>
    </row>
  </sheetData>
  <mergeCells count="6">
    <mergeCell ref="B32:J32"/>
    <mergeCell ref="A1:J1"/>
    <mergeCell ref="B6:D6"/>
    <mergeCell ref="F6:J6"/>
    <mergeCell ref="A2:J2"/>
    <mergeCell ref="A3:J3"/>
  </mergeCells>
  <printOptions horizontalCentered="1"/>
  <pageMargins left="0.3937007874015748" right="0.3937007874015748" top="0.5905511811023623" bottom="0.3937007874015748" header="0.5118110236220472" footer="0.5118110236220472"/>
  <pageSetup orientation="landscape" scale="85" r:id="rId1"/>
</worksheet>
</file>

<file path=xl/worksheets/sheet3.xml><?xml version="1.0" encoding="utf-8"?>
<worksheet xmlns="http://schemas.openxmlformats.org/spreadsheetml/2006/main" xmlns:r="http://schemas.openxmlformats.org/officeDocument/2006/relationships">
  <dimension ref="A1:K29"/>
  <sheetViews>
    <sheetView zoomScale="75" zoomScaleNormal="75" workbookViewId="0" topLeftCell="A1">
      <selection activeCell="A1" sqref="A1:J1"/>
    </sheetView>
  </sheetViews>
  <sheetFormatPr defaultColWidth="11.421875" defaultRowHeight="12.75"/>
  <cols>
    <col min="1" max="1" width="43.00390625" style="52" customWidth="1"/>
    <col min="2" max="4" width="11.421875" style="7" customWidth="1"/>
    <col min="5" max="5" width="3.7109375" style="7" customWidth="1"/>
    <col min="6" max="6" width="10.7109375" style="7" customWidth="1"/>
    <col min="7" max="7" width="1.28515625" style="7" customWidth="1"/>
    <col min="8" max="8" width="10.7109375" style="7" customWidth="1"/>
    <col min="9" max="9" width="1.28515625" style="7" customWidth="1"/>
    <col min="10" max="10" width="10.7109375" style="2" customWidth="1"/>
    <col min="11" max="11" width="1.421875" style="2" customWidth="1"/>
    <col min="12" max="16384" width="11.421875" style="51" customWidth="1"/>
  </cols>
  <sheetData>
    <row r="1" spans="1:10" ht="12.75">
      <c r="A1" s="107" t="s">
        <v>207</v>
      </c>
      <c r="B1" s="107"/>
      <c r="C1" s="107"/>
      <c r="D1" s="107"/>
      <c r="E1" s="107"/>
      <c r="F1" s="107"/>
      <c r="G1" s="107"/>
      <c r="H1" s="107"/>
      <c r="I1" s="107"/>
      <c r="J1" s="107"/>
    </row>
    <row r="2" spans="1:10" ht="12.75">
      <c r="A2" s="107" t="s">
        <v>161</v>
      </c>
      <c r="B2" s="107"/>
      <c r="C2" s="107"/>
      <c r="D2" s="107"/>
      <c r="E2" s="107"/>
      <c r="F2" s="107"/>
      <c r="G2" s="107"/>
      <c r="H2" s="107"/>
      <c r="I2" s="107"/>
      <c r="J2" s="107"/>
    </row>
    <row r="3" spans="1:10" ht="12.75">
      <c r="A3" s="99">
        <v>2004</v>
      </c>
      <c r="B3" s="99"/>
      <c r="C3" s="99"/>
      <c r="D3" s="99"/>
      <c r="E3" s="99"/>
      <c r="F3" s="99"/>
      <c r="G3" s="99"/>
      <c r="H3" s="99"/>
      <c r="I3" s="99"/>
      <c r="J3" s="99"/>
    </row>
    <row r="4" spans="1:11" ht="12.75">
      <c r="A4" s="2"/>
      <c r="K4" s="6"/>
    </row>
    <row r="5" spans="1:10" ht="9" customHeight="1">
      <c r="A5" s="3"/>
      <c r="B5" s="11"/>
      <c r="C5" s="11"/>
      <c r="D5" s="11"/>
      <c r="E5" s="11"/>
      <c r="F5" s="11"/>
      <c r="G5" s="11"/>
      <c r="H5" s="11"/>
      <c r="I5" s="11"/>
      <c r="J5" s="3"/>
    </row>
    <row r="6" spans="1:11" ht="11.25" customHeight="1">
      <c r="A6" s="19"/>
      <c r="B6" s="106" t="s">
        <v>11</v>
      </c>
      <c r="C6" s="106"/>
      <c r="D6" s="106"/>
      <c r="E6" s="58"/>
      <c r="F6" s="106" t="s">
        <v>181</v>
      </c>
      <c r="G6" s="106"/>
      <c r="H6" s="106"/>
      <c r="I6" s="106"/>
      <c r="J6" s="106"/>
      <c r="K6" s="19"/>
    </row>
    <row r="7" spans="1:11" ht="11.25" customHeight="1">
      <c r="A7" s="66" t="s">
        <v>173</v>
      </c>
      <c r="B7" s="25" t="s">
        <v>182</v>
      </c>
      <c r="C7" s="25" t="s">
        <v>183</v>
      </c>
      <c r="D7" s="25" t="s">
        <v>93</v>
      </c>
      <c r="E7" s="25"/>
      <c r="F7" s="25" t="s">
        <v>182</v>
      </c>
      <c r="G7" s="25"/>
      <c r="H7" s="25" t="s">
        <v>183</v>
      </c>
      <c r="I7" s="25"/>
      <c r="J7" s="25" t="s">
        <v>93</v>
      </c>
      <c r="K7" s="19"/>
    </row>
    <row r="8" spans="1:11" ht="8.25" customHeight="1">
      <c r="A8" s="6"/>
      <c r="B8" s="12"/>
      <c r="C8" s="12"/>
      <c r="D8" s="12"/>
      <c r="E8" s="12"/>
      <c r="F8" s="12"/>
      <c r="G8" s="12"/>
      <c r="H8" s="12"/>
      <c r="I8" s="12"/>
      <c r="J8" s="6"/>
      <c r="K8" s="6"/>
    </row>
    <row r="9" ht="12.75" customHeight="1"/>
    <row r="10" spans="1:10" ht="12.75" customHeight="1">
      <c r="A10" s="52" t="s">
        <v>12</v>
      </c>
      <c r="B10" s="7">
        <v>3306</v>
      </c>
      <c r="C10" s="7">
        <v>2831</v>
      </c>
      <c r="D10" s="7">
        <f>SUM(B10:C10)</f>
        <v>6137</v>
      </c>
      <c r="F10" s="7">
        <v>2771</v>
      </c>
      <c r="H10" s="7">
        <v>2382</v>
      </c>
      <c r="J10" s="7">
        <f aca="true" t="shared" si="0" ref="J10:J18">SUM(F10:H10)</f>
        <v>5153</v>
      </c>
    </row>
    <row r="11" spans="1:10" ht="12.75" customHeight="1">
      <c r="A11" s="52" t="s">
        <v>13</v>
      </c>
      <c r="B11" s="7">
        <v>134</v>
      </c>
      <c r="C11" s="7">
        <v>232</v>
      </c>
      <c r="D11" s="7">
        <f aca="true" t="shared" si="1" ref="D11:D18">SUM(B11:C11)</f>
        <v>366</v>
      </c>
      <c r="F11" s="7">
        <v>123</v>
      </c>
      <c r="H11" s="7">
        <v>184</v>
      </c>
      <c r="J11" s="7">
        <f t="shared" si="0"/>
        <v>307</v>
      </c>
    </row>
    <row r="12" spans="1:10" ht="12.75" customHeight="1">
      <c r="A12" s="52" t="s">
        <v>14</v>
      </c>
      <c r="B12" s="7">
        <v>14526</v>
      </c>
      <c r="C12" s="7">
        <v>8913</v>
      </c>
      <c r="D12" s="7">
        <f t="shared" si="1"/>
        <v>23439</v>
      </c>
      <c r="F12" s="7">
        <v>12083</v>
      </c>
      <c r="H12" s="7">
        <v>7406</v>
      </c>
      <c r="J12" s="7">
        <f t="shared" si="0"/>
        <v>19489</v>
      </c>
    </row>
    <row r="13" spans="1:10" ht="12.75" customHeight="1">
      <c r="A13" s="52" t="s">
        <v>15</v>
      </c>
      <c r="B13" s="7">
        <v>2041</v>
      </c>
      <c r="C13" s="7">
        <v>839</v>
      </c>
      <c r="D13" s="7">
        <f t="shared" si="1"/>
        <v>2880</v>
      </c>
      <c r="F13" s="7">
        <v>1785</v>
      </c>
      <c r="H13" s="7">
        <v>760</v>
      </c>
      <c r="J13" s="7">
        <f t="shared" si="0"/>
        <v>2545</v>
      </c>
    </row>
    <row r="14" spans="1:10" ht="12.75" customHeight="1">
      <c r="A14" s="52" t="s">
        <v>148</v>
      </c>
      <c r="B14" s="7">
        <v>1310</v>
      </c>
      <c r="C14" s="7">
        <v>1429</v>
      </c>
      <c r="D14" s="7">
        <f t="shared" si="1"/>
        <v>2739</v>
      </c>
      <c r="F14" s="7">
        <v>1208</v>
      </c>
      <c r="H14" s="7">
        <v>1242</v>
      </c>
      <c r="J14" s="7">
        <f t="shared" si="0"/>
        <v>2450</v>
      </c>
    </row>
    <row r="15" spans="1:10" ht="12.75" customHeight="1">
      <c r="A15" s="52" t="s">
        <v>16</v>
      </c>
      <c r="B15" s="7">
        <v>2016</v>
      </c>
      <c r="C15" s="7">
        <v>1121</v>
      </c>
      <c r="D15" s="7">
        <f t="shared" si="1"/>
        <v>3137</v>
      </c>
      <c r="F15" s="7">
        <v>2006</v>
      </c>
      <c r="H15" s="7">
        <v>1111</v>
      </c>
      <c r="J15" s="7">
        <f t="shared" si="0"/>
        <v>3117</v>
      </c>
    </row>
    <row r="16" spans="1:10" ht="12.75" customHeight="1">
      <c r="A16" s="52" t="s">
        <v>17</v>
      </c>
      <c r="B16" s="7">
        <v>573</v>
      </c>
      <c r="C16" s="7">
        <v>637</v>
      </c>
      <c r="D16" s="7">
        <f t="shared" si="1"/>
        <v>1210</v>
      </c>
      <c r="F16" s="7">
        <v>573</v>
      </c>
      <c r="H16" s="7">
        <v>637</v>
      </c>
      <c r="J16" s="7">
        <f t="shared" si="0"/>
        <v>1210</v>
      </c>
    </row>
    <row r="17" spans="1:10" ht="12.75" customHeight="1">
      <c r="A17" s="52" t="s">
        <v>162</v>
      </c>
      <c r="B17" s="7">
        <v>161</v>
      </c>
      <c r="C17" s="7">
        <v>185</v>
      </c>
      <c r="D17" s="7">
        <f t="shared" si="1"/>
        <v>346</v>
      </c>
      <c r="F17" s="7">
        <v>156</v>
      </c>
      <c r="H17" s="7">
        <v>181</v>
      </c>
      <c r="J17" s="7">
        <f t="shared" si="0"/>
        <v>337</v>
      </c>
    </row>
    <row r="18" spans="1:10" ht="12.75" customHeight="1">
      <c r="A18" s="52" t="s">
        <v>149</v>
      </c>
      <c r="B18" s="7">
        <v>32</v>
      </c>
      <c r="C18" s="7">
        <v>20</v>
      </c>
      <c r="D18" s="7">
        <f t="shared" si="1"/>
        <v>52</v>
      </c>
      <c r="F18" s="7">
        <v>32</v>
      </c>
      <c r="H18" s="7">
        <v>20</v>
      </c>
      <c r="J18" s="7">
        <f t="shared" si="0"/>
        <v>52</v>
      </c>
    </row>
    <row r="19" spans="1:11" ht="12.75" customHeight="1">
      <c r="A19" s="53"/>
      <c r="J19" s="7"/>
      <c r="K19" s="6"/>
    </row>
    <row r="20" spans="2:11" ht="8.25" customHeight="1">
      <c r="B20" s="11"/>
      <c r="C20" s="11"/>
      <c r="D20" s="11"/>
      <c r="E20" s="11"/>
      <c r="F20" s="11"/>
      <c r="G20" s="11"/>
      <c r="H20" s="11"/>
      <c r="I20" s="11"/>
      <c r="J20" s="11"/>
      <c r="K20" s="10"/>
    </row>
    <row r="21" spans="1:11" s="76" customFormat="1" ht="12" customHeight="1">
      <c r="A21" s="76" t="s">
        <v>7</v>
      </c>
      <c r="B21" s="71">
        <f>SUM(B10:B20)</f>
        <v>24099</v>
      </c>
      <c r="C21" s="71">
        <f>SUM(C10:C20)</f>
        <v>16207</v>
      </c>
      <c r="D21" s="71">
        <f>SUM(D10:D20)</f>
        <v>40306</v>
      </c>
      <c r="E21" s="71"/>
      <c r="F21" s="87">
        <v>19410</v>
      </c>
      <c r="G21" s="73" t="s">
        <v>158</v>
      </c>
      <c r="H21" s="87">
        <v>13088</v>
      </c>
      <c r="I21" s="73" t="s">
        <v>158</v>
      </c>
      <c r="J21" s="71">
        <f>SUM(F21:H21)</f>
        <v>32498</v>
      </c>
      <c r="K21" s="73" t="s">
        <v>158</v>
      </c>
    </row>
    <row r="22" spans="1:11" ht="8.25" customHeight="1">
      <c r="A22" s="54"/>
      <c r="B22" s="12"/>
      <c r="C22" s="12"/>
      <c r="D22" s="12"/>
      <c r="E22" s="12"/>
      <c r="F22" s="12"/>
      <c r="G22" s="12"/>
      <c r="H22" s="12"/>
      <c r="I22" s="12"/>
      <c r="J22" s="6"/>
      <c r="K22" s="6"/>
    </row>
    <row r="23" spans="1:10" ht="12" customHeight="1">
      <c r="A23" s="51"/>
      <c r="B23" s="10"/>
      <c r="C23" s="10"/>
      <c r="D23" s="10"/>
      <c r="E23" s="2"/>
      <c r="F23" s="10"/>
      <c r="G23" s="10"/>
      <c r="H23" s="10"/>
      <c r="I23" s="10"/>
      <c r="J23" s="15"/>
    </row>
    <row r="24" spans="1:10" ht="12" customHeight="1">
      <c r="A24" s="31" t="s">
        <v>168</v>
      </c>
      <c r="B24" s="16"/>
      <c r="C24" s="16"/>
      <c r="D24" s="16"/>
      <c r="E24" s="16"/>
      <c r="F24" s="16"/>
      <c r="G24" s="16"/>
      <c r="H24" s="16"/>
      <c r="I24" s="16"/>
      <c r="J24" s="15"/>
    </row>
    <row r="25" spans="1:10" ht="12" customHeight="1">
      <c r="A25" s="30" t="s">
        <v>208</v>
      </c>
      <c r="B25" s="16"/>
      <c r="C25" s="16"/>
      <c r="D25" s="16"/>
      <c r="E25" s="16"/>
      <c r="F25" s="16"/>
      <c r="G25" s="16"/>
      <c r="H25" s="16"/>
      <c r="I25" s="16"/>
      <c r="J25" s="15"/>
    </row>
    <row r="26" spans="2:10" ht="12" customHeight="1">
      <c r="B26" s="16"/>
      <c r="C26" s="16"/>
      <c r="D26" s="16"/>
      <c r="E26" s="16"/>
      <c r="F26" s="16"/>
      <c r="G26" s="16"/>
      <c r="H26" s="16"/>
      <c r="I26" s="16"/>
      <c r="J26" s="15"/>
    </row>
    <row r="27" spans="1:10" ht="12" customHeight="1">
      <c r="A27" s="17" t="s">
        <v>184</v>
      </c>
      <c r="B27" s="16"/>
      <c r="C27" s="16"/>
      <c r="D27" s="16"/>
      <c r="E27" s="16"/>
      <c r="F27" s="16"/>
      <c r="G27" s="16"/>
      <c r="H27" s="16"/>
      <c r="I27" s="16"/>
      <c r="J27" s="15"/>
    </row>
    <row r="29" spans="2:10" s="2" customFormat="1" ht="51.75" customHeight="1">
      <c r="B29" s="100" t="s">
        <v>204</v>
      </c>
      <c r="C29" s="101"/>
      <c r="D29" s="101"/>
      <c r="E29" s="101"/>
      <c r="F29" s="101"/>
      <c r="G29" s="101"/>
      <c r="H29" s="101"/>
      <c r="I29" s="101"/>
      <c r="J29" s="102"/>
    </row>
  </sheetData>
  <mergeCells count="6">
    <mergeCell ref="B29:J29"/>
    <mergeCell ref="A1:J1"/>
    <mergeCell ref="B6:D6"/>
    <mergeCell ref="F6:J6"/>
    <mergeCell ref="A2:J2"/>
    <mergeCell ref="A3:J3"/>
  </mergeCells>
  <printOptions horizontalCentered="1"/>
  <pageMargins left="0.3937007874015748" right="0.3937007874015748" top="0.5905511811023623" bottom="0.3937007874015748" header="0.5118110236220472" footer="0.5118110236220472"/>
  <pageSetup horizontalDpi="300" verticalDpi="300" orientation="landscape" scale="85" r:id="rId1"/>
</worksheet>
</file>

<file path=xl/worksheets/sheet4.xml><?xml version="1.0" encoding="utf-8"?>
<worksheet xmlns="http://schemas.openxmlformats.org/spreadsheetml/2006/main" xmlns:r="http://schemas.openxmlformats.org/officeDocument/2006/relationships">
  <dimension ref="A1:L46"/>
  <sheetViews>
    <sheetView zoomScale="75" zoomScaleNormal="75" workbookViewId="0" topLeftCell="A1">
      <selection activeCell="A1" sqref="A1:K1"/>
    </sheetView>
  </sheetViews>
  <sheetFormatPr defaultColWidth="11.421875" defaultRowHeight="12.75"/>
  <cols>
    <col min="1" max="1" width="1.7109375" style="2" customWidth="1"/>
    <col min="2" max="2" width="41.28125" style="2" customWidth="1"/>
    <col min="3" max="5" width="11.421875" style="2" customWidth="1"/>
    <col min="6" max="6" width="3.00390625" style="2" customWidth="1"/>
    <col min="7" max="7" width="10.7109375" style="2" customWidth="1"/>
    <col min="8" max="8" width="1.28515625" style="2" customWidth="1"/>
    <col min="9" max="9" width="10.7109375" style="2" customWidth="1"/>
    <col min="10" max="10" width="1.421875" style="2" customWidth="1"/>
    <col min="11" max="11" width="10.7109375" style="2" customWidth="1"/>
    <col min="12" max="12" width="1.28515625" style="2" customWidth="1"/>
    <col min="13" max="16384" width="11.421875" style="2" customWidth="1"/>
  </cols>
  <sheetData>
    <row r="1" spans="1:11" ht="12.75">
      <c r="A1" s="99" t="s">
        <v>207</v>
      </c>
      <c r="B1" s="99"/>
      <c r="C1" s="99"/>
      <c r="D1" s="99"/>
      <c r="E1" s="99"/>
      <c r="F1" s="99"/>
      <c r="G1" s="99"/>
      <c r="H1" s="99"/>
      <c r="I1" s="99"/>
      <c r="J1" s="99"/>
      <c r="K1" s="99"/>
    </row>
    <row r="2" spans="1:11" ht="12.75" customHeight="1">
      <c r="A2" s="99" t="s">
        <v>163</v>
      </c>
      <c r="B2" s="99"/>
      <c r="C2" s="99"/>
      <c r="D2" s="99"/>
      <c r="E2" s="99"/>
      <c r="F2" s="99"/>
      <c r="G2" s="99"/>
      <c r="H2" s="99"/>
      <c r="I2" s="99"/>
      <c r="J2" s="99"/>
      <c r="K2" s="99"/>
    </row>
    <row r="3" spans="1:11" ht="12.75">
      <c r="A3" s="99">
        <v>2004</v>
      </c>
      <c r="B3" s="99"/>
      <c r="C3" s="99"/>
      <c r="D3" s="99"/>
      <c r="E3" s="99"/>
      <c r="F3" s="99"/>
      <c r="G3" s="99"/>
      <c r="H3" s="99"/>
      <c r="I3" s="99"/>
      <c r="J3" s="99"/>
      <c r="K3" s="99"/>
    </row>
    <row r="4" spans="3:12" ht="12.75">
      <c r="C4" s="7"/>
      <c r="D4" s="7"/>
      <c r="E4" s="7"/>
      <c r="F4" s="7"/>
      <c r="G4" s="7"/>
      <c r="H4" s="7"/>
      <c r="J4" s="6"/>
      <c r="K4" s="6"/>
      <c r="L4" s="6"/>
    </row>
    <row r="5" spans="1:9" ht="9" customHeight="1">
      <c r="A5" s="3"/>
      <c r="B5" s="3"/>
      <c r="C5" s="11"/>
      <c r="D5" s="11"/>
      <c r="E5" s="11"/>
      <c r="F5" s="11"/>
      <c r="G5" s="11"/>
      <c r="H5" s="11"/>
      <c r="I5" s="3"/>
    </row>
    <row r="6" spans="3:11" ht="12.75" customHeight="1">
      <c r="C6" s="106" t="s">
        <v>11</v>
      </c>
      <c r="D6" s="106"/>
      <c r="E6" s="106"/>
      <c r="F6" s="58"/>
      <c r="G6" s="106" t="s">
        <v>181</v>
      </c>
      <c r="H6" s="106"/>
      <c r="I6" s="106"/>
      <c r="J6" s="106"/>
      <c r="K6" s="106"/>
    </row>
    <row r="7" spans="1:11" ht="12.75" customHeight="1">
      <c r="A7" s="17" t="s">
        <v>174</v>
      </c>
      <c r="C7" s="25" t="s">
        <v>182</v>
      </c>
      <c r="D7" s="25" t="s">
        <v>183</v>
      </c>
      <c r="E7" s="25" t="s">
        <v>93</v>
      </c>
      <c r="F7" s="25"/>
      <c r="G7" s="25" t="s">
        <v>182</v>
      </c>
      <c r="H7" s="25"/>
      <c r="I7" s="25" t="s">
        <v>183</v>
      </c>
      <c r="J7" s="19"/>
      <c r="K7" s="25" t="s">
        <v>93</v>
      </c>
    </row>
    <row r="8" spans="1:12" ht="9" customHeight="1">
      <c r="A8" s="6"/>
      <c r="B8" s="6"/>
      <c r="C8" s="12"/>
      <c r="D8" s="12"/>
      <c r="E8" s="12"/>
      <c r="F8" s="12"/>
      <c r="G8" s="12"/>
      <c r="H8" s="12"/>
      <c r="I8" s="6"/>
      <c r="J8" s="6"/>
      <c r="K8" s="6"/>
      <c r="L8" s="6"/>
    </row>
    <row r="9" ht="12" customHeight="1"/>
    <row r="10" spans="1:11" ht="12" customHeight="1">
      <c r="A10" s="74" t="s">
        <v>20</v>
      </c>
      <c r="E10" s="7"/>
      <c r="G10" s="7"/>
      <c r="H10" s="7"/>
      <c r="I10" s="7"/>
      <c r="J10" s="7"/>
      <c r="K10" s="7"/>
    </row>
    <row r="11" spans="2:12" ht="12" customHeight="1">
      <c r="B11" s="2" t="s">
        <v>21</v>
      </c>
      <c r="C11" s="7">
        <v>13066</v>
      </c>
      <c r="D11" s="7">
        <v>8027</v>
      </c>
      <c r="E11" s="68">
        <f>SUM(C11:D11)</f>
        <v>21093</v>
      </c>
      <c r="F11" s="7"/>
      <c r="G11" s="7">
        <v>10803</v>
      </c>
      <c r="H11" s="7"/>
      <c r="I11" s="7">
        <v>6656</v>
      </c>
      <c r="J11" s="7"/>
      <c r="K11" s="68">
        <f>SUM(G11:I11)</f>
        <v>17459</v>
      </c>
      <c r="L11" s="7"/>
    </row>
    <row r="12" spans="2:12" ht="12" customHeight="1">
      <c r="B12" s="8" t="s">
        <v>22</v>
      </c>
      <c r="C12" s="7">
        <v>2417</v>
      </c>
      <c r="D12" s="7">
        <v>1448</v>
      </c>
      <c r="E12" s="68">
        <f>SUM(C12:D12)</f>
        <v>3865</v>
      </c>
      <c r="F12" s="7"/>
      <c r="G12" s="7">
        <v>2105</v>
      </c>
      <c r="H12" s="7"/>
      <c r="I12" s="7">
        <v>1269</v>
      </c>
      <c r="J12" s="7"/>
      <c r="K12" s="68">
        <f>SUM(G12:I12)</f>
        <v>3374</v>
      </c>
      <c r="L12" s="7"/>
    </row>
    <row r="13" spans="2:12" ht="12" customHeight="1">
      <c r="B13" s="2" t="s">
        <v>23</v>
      </c>
      <c r="C13" s="7">
        <v>362</v>
      </c>
      <c r="D13" s="7">
        <v>356</v>
      </c>
      <c r="E13" s="68">
        <f>SUM(C13:D13)</f>
        <v>718</v>
      </c>
      <c r="F13" s="7"/>
      <c r="G13" s="7">
        <v>359</v>
      </c>
      <c r="H13" s="7"/>
      <c r="I13" s="7">
        <v>355</v>
      </c>
      <c r="J13" s="7"/>
      <c r="K13" s="68">
        <f>SUM(G13:I13)</f>
        <v>714</v>
      </c>
      <c r="L13" s="7"/>
    </row>
    <row r="14" spans="2:12" ht="12" customHeight="1">
      <c r="B14" s="8" t="s">
        <v>24</v>
      </c>
      <c r="C14" s="7">
        <v>1568</v>
      </c>
      <c r="D14" s="7">
        <v>1394</v>
      </c>
      <c r="E14" s="68">
        <f>SUM(C14:D14)</f>
        <v>2962</v>
      </c>
      <c r="F14" s="7"/>
      <c r="G14" s="7">
        <v>1536</v>
      </c>
      <c r="H14" s="7"/>
      <c r="I14" s="7">
        <v>1375</v>
      </c>
      <c r="J14" s="7"/>
      <c r="K14" s="68">
        <f>SUM(G14:I14)</f>
        <v>2911</v>
      </c>
      <c r="L14" s="7"/>
    </row>
    <row r="15" spans="2:12" ht="12" customHeight="1">
      <c r="B15" s="8" t="s">
        <v>25</v>
      </c>
      <c r="C15" s="7">
        <v>2</v>
      </c>
      <c r="D15" s="7">
        <v>0</v>
      </c>
      <c r="E15" s="68">
        <f>SUM(C15:D15)</f>
        <v>2</v>
      </c>
      <c r="F15" s="7"/>
      <c r="G15" s="7">
        <v>2</v>
      </c>
      <c r="H15" s="7"/>
      <c r="I15" s="7">
        <v>0</v>
      </c>
      <c r="J15" s="7"/>
      <c r="K15" s="68">
        <f>SUM(G15:I15)</f>
        <v>2</v>
      </c>
      <c r="L15" s="7"/>
    </row>
    <row r="16" spans="2:12" ht="12" customHeight="1">
      <c r="B16" s="8"/>
      <c r="C16" s="7"/>
      <c r="D16" s="7"/>
      <c r="E16" s="7"/>
      <c r="F16" s="7"/>
      <c r="G16" s="7"/>
      <c r="H16" s="7"/>
      <c r="I16" s="7"/>
      <c r="J16" s="7"/>
      <c r="K16" s="7"/>
      <c r="L16" s="7"/>
    </row>
    <row r="17" spans="1:12" ht="12" customHeight="1">
      <c r="A17" s="74" t="s">
        <v>26</v>
      </c>
      <c r="C17" s="7"/>
      <c r="D17" s="7"/>
      <c r="E17" s="7"/>
      <c r="F17" s="7"/>
      <c r="G17" s="7"/>
      <c r="H17" s="7"/>
      <c r="I17" s="7"/>
      <c r="J17" s="7"/>
      <c r="K17" s="7"/>
      <c r="L17" s="7"/>
    </row>
    <row r="18" spans="2:12" ht="12" customHeight="1">
      <c r="B18" s="8" t="s">
        <v>27</v>
      </c>
      <c r="C18" s="7">
        <v>2951</v>
      </c>
      <c r="D18" s="7">
        <v>2162</v>
      </c>
      <c r="E18" s="68">
        <f>SUM(C18:D18)</f>
        <v>5113</v>
      </c>
      <c r="F18" s="7"/>
      <c r="G18" s="7">
        <v>2951</v>
      </c>
      <c r="H18" s="7"/>
      <c r="I18" s="7">
        <v>2162</v>
      </c>
      <c r="J18" s="7"/>
      <c r="K18" s="68">
        <f>SUM(G18:I18)</f>
        <v>5113</v>
      </c>
      <c r="L18" s="7"/>
    </row>
    <row r="19" spans="2:12" ht="12" customHeight="1">
      <c r="B19" s="8" t="s">
        <v>28</v>
      </c>
      <c r="C19" s="7">
        <v>164</v>
      </c>
      <c r="D19" s="7">
        <v>40</v>
      </c>
      <c r="E19" s="68">
        <f>SUM(C19:D19)</f>
        <v>204</v>
      </c>
      <c r="F19" s="7"/>
      <c r="G19" s="7">
        <v>164</v>
      </c>
      <c r="H19" s="7"/>
      <c r="I19" s="7">
        <v>39</v>
      </c>
      <c r="J19" s="7"/>
      <c r="K19" s="68">
        <f>SUM(G19:I19)</f>
        <v>203</v>
      </c>
      <c r="L19" s="7"/>
    </row>
    <row r="20" spans="2:12" ht="12" customHeight="1">
      <c r="B20" s="2" t="s">
        <v>29</v>
      </c>
      <c r="C20" s="7">
        <v>709</v>
      </c>
      <c r="D20" s="7">
        <v>866</v>
      </c>
      <c r="E20" s="68">
        <f>SUM(C20:D20)</f>
        <v>1575</v>
      </c>
      <c r="F20" s="7"/>
      <c r="G20" s="7">
        <v>709</v>
      </c>
      <c r="H20" s="7"/>
      <c r="I20" s="7">
        <v>866</v>
      </c>
      <c r="J20" s="7"/>
      <c r="K20" s="68">
        <f>SUM(G20:I20)</f>
        <v>1575</v>
      </c>
      <c r="L20" s="7"/>
    </row>
    <row r="21" spans="2:12" s="74" customFormat="1" ht="12" customHeight="1">
      <c r="B21" s="8" t="s">
        <v>30</v>
      </c>
      <c r="C21" s="7">
        <v>70</v>
      </c>
      <c r="D21" s="7">
        <v>68</v>
      </c>
      <c r="E21" s="68">
        <f>SUM(C21:D21)</f>
        <v>138</v>
      </c>
      <c r="F21" s="7"/>
      <c r="G21" s="7">
        <v>66</v>
      </c>
      <c r="H21" s="7"/>
      <c r="I21" s="7">
        <v>64</v>
      </c>
      <c r="J21" s="7"/>
      <c r="K21" s="68">
        <f>SUM(G21:I21)</f>
        <v>130</v>
      </c>
      <c r="L21" s="71"/>
    </row>
    <row r="22" spans="3:12" ht="12" customHeight="1">
      <c r="C22" s="7"/>
      <c r="D22" s="7"/>
      <c r="E22" s="7"/>
      <c r="F22" s="7"/>
      <c r="G22" s="7"/>
      <c r="H22" s="7"/>
      <c r="I22" s="7"/>
      <c r="J22" s="7"/>
      <c r="K22" s="7"/>
      <c r="L22" s="7"/>
    </row>
    <row r="23" spans="1:12" ht="12" customHeight="1">
      <c r="A23" s="74" t="s">
        <v>147</v>
      </c>
      <c r="C23" s="7"/>
      <c r="D23" s="7"/>
      <c r="E23" s="7"/>
      <c r="F23" s="7"/>
      <c r="G23" s="7"/>
      <c r="H23" s="7"/>
      <c r="I23" s="7"/>
      <c r="J23" s="7"/>
      <c r="K23" s="7"/>
      <c r="L23" s="7"/>
    </row>
    <row r="24" spans="2:12" ht="12" customHeight="1">
      <c r="B24" s="8" t="s">
        <v>31</v>
      </c>
      <c r="C24" s="7">
        <v>1456</v>
      </c>
      <c r="D24" s="7">
        <v>768</v>
      </c>
      <c r="E24" s="68">
        <f aca="true" t="shared" si="0" ref="E24:E30">SUM(C24:D24)</f>
        <v>2224</v>
      </c>
      <c r="F24" s="7"/>
      <c r="G24" s="7">
        <v>1456</v>
      </c>
      <c r="H24" s="7"/>
      <c r="I24" s="7">
        <v>768</v>
      </c>
      <c r="J24" s="7"/>
      <c r="K24" s="68">
        <f aca="true" t="shared" si="1" ref="K24:K30">SUM(G24:I24)</f>
        <v>2224</v>
      </c>
      <c r="L24" s="7"/>
    </row>
    <row r="25" spans="2:12" ht="12" customHeight="1">
      <c r="B25" s="8" t="s">
        <v>32</v>
      </c>
      <c r="C25" s="7">
        <v>5</v>
      </c>
      <c r="D25" s="7">
        <v>2</v>
      </c>
      <c r="E25" s="68">
        <f t="shared" si="0"/>
        <v>7</v>
      </c>
      <c r="F25" s="7"/>
      <c r="G25" s="7">
        <v>5</v>
      </c>
      <c r="H25" s="7"/>
      <c r="I25" s="7">
        <v>2</v>
      </c>
      <c r="J25" s="7"/>
      <c r="K25" s="68">
        <f t="shared" si="1"/>
        <v>7</v>
      </c>
      <c r="L25" s="7"/>
    </row>
    <row r="26" spans="2:12" ht="12" customHeight="1">
      <c r="B26" s="2" t="s">
        <v>29</v>
      </c>
      <c r="C26" s="7">
        <v>961</v>
      </c>
      <c r="D26" s="7">
        <v>914</v>
      </c>
      <c r="E26" s="68">
        <f t="shared" si="0"/>
        <v>1875</v>
      </c>
      <c r="F26" s="7"/>
      <c r="G26" s="7">
        <v>961</v>
      </c>
      <c r="H26" s="7"/>
      <c r="I26" s="7">
        <v>914</v>
      </c>
      <c r="J26" s="7"/>
      <c r="K26" s="68">
        <f t="shared" si="1"/>
        <v>1875</v>
      </c>
      <c r="L26" s="7"/>
    </row>
    <row r="27" spans="2:12" ht="12" customHeight="1">
      <c r="B27" s="8" t="s">
        <v>30</v>
      </c>
      <c r="C27" s="7">
        <v>0</v>
      </c>
      <c r="D27" s="7">
        <v>1</v>
      </c>
      <c r="E27" s="68">
        <f t="shared" si="0"/>
        <v>1</v>
      </c>
      <c r="F27" s="7"/>
      <c r="G27" s="7">
        <v>0</v>
      </c>
      <c r="H27" s="7"/>
      <c r="I27" s="7">
        <v>1</v>
      </c>
      <c r="J27" s="7"/>
      <c r="K27" s="68">
        <f t="shared" si="1"/>
        <v>1</v>
      </c>
      <c r="L27" s="7"/>
    </row>
    <row r="28" spans="2:12" ht="12" customHeight="1">
      <c r="B28" s="8" t="s">
        <v>33</v>
      </c>
      <c r="C28" s="7">
        <v>2</v>
      </c>
      <c r="D28" s="7">
        <v>4</v>
      </c>
      <c r="E28" s="68">
        <f t="shared" si="0"/>
        <v>6</v>
      </c>
      <c r="F28" s="7"/>
      <c r="G28" s="7">
        <v>2</v>
      </c>
      <c r="H28" s="7"/>
      <c r="I28" s="7">
        <v>4</v>
      </c>
      <c r="J28" s="7"/>
      <c r="K28" s="68">
        <f t="shared" si="1"/>
        <v>6</v>
      </c>
      <c r="L28" s="7"/>
    </row>
    <row r="29" spans="2:12" ht="12" customHeight="1">
      <c r="B29" s="8" t="s">
        <v>34</v>
      </c>
      <c r="C29" s="7">
        <v>0</v>
      </c>
      <c r="D29" s="7">
        <v>3</v>
      </c>
      <c r="E29" s="68">
        <f t="shared" si="0"/>
        <v>3</v>
      </c>
      <c r="F29" s="7"/>
      <c r="G29" s="7">
        <v>0</v>
      </c>
      <c r="H29" s="7"/>
      <c r="I29" s="7">
        <v>3</v>
      </c>
      <c r="J29" s="7"/>
      <c r="K29" s="68">
        <f t="shared" si="1"/>
        <v>3</v>
      </c>
      <c r="L29" s="7"/>
    </row>
    <row r="30" spans="2:12" ht="12" customHeight="1">
      <c r="B30" s="9" t="s">
        <v>220</v>
      </c>
      <c r="C30" s="7">
        <v>55</v>
      </c>
      <c r="D30" s="7">
        <v>42</v>
      </c>
      <c r="E30" s="68">
        <f t="shared" si="0"/>
        <v>97</v>
      </c>
      <c r="G30" s="68">
        <v>55</v>
      </c>
      <c r="H30" s="68"/>
      <c r="I30" s="7">
        <v>42</v>
      </c>
      <c r="J30" s="7"/>
      <c r="K30" s="68">
        <f t="shared" si="1"/>
        <v>97</v>
      </c>
      <c r="L30" s="7"/>
    </row>
    <row r="31" spans="2:12" ht="12" customHeight="1">
      <c r="B31" s="8"/>
      <c r="C31" s="7"/>
      <c r="D31" s="7"/>
      <c r="E31" s="7"/>
      <c r="F31" s="7"/>
      <c r="G31" s="7"/>
      <c r="H31" s="7"/>
      <c r="I31" s="7"/>
      <c r="J31" s="7"/>
      <c r="K31" s="7"/>
      <c r="L31" s="7"/>
    </row>
    <row r="32" spans="1:12" ht="12" customHeight="1">
      <c r="A32" s="74" t="s">
        <v>192</v>
      </c>
      <c r="B32" s="8"/>
      <c r="C32" s="7"/>
      <c r="D32" s="7"/>
      <c r="E32" s="68"/>
      <c r="F32" s="7"/>
      <c r="G32" s="7"/>
      <c r="H32" s="7"/>
      <c r="I32" s="7"/>
      <c r="J32" s="7"/>
      <c r="K32" s="68"/>
      <c r="L32" s="7"/>
    </row>
    <row r="33" spans="1:12" ht="12" customHeight="1">
      <c r="A33" s="74"/>
      <c r="B33" s="9" t="s">
        <v>219</v>
      </c>
      <c r="C33" s="7">
        <v>215</v>
      </c>
      <c r="D33" s="7">
        <v>90</v>
      </c>
      <c r="E33" s="68">
        <f>SUM(C33:D33)</f>
        <v>305</v>
      </c>
      <c r="G33" s="68">
        <v>205</v>
      </c>
      <c r="H33" s="68"/>
      <c r="I33" s="7">
        <v>86</v>
      </c>
      <c r="J33" s="7"/>
      <c r="K33" s="68">
        <f>SUM(G33:I33)</f>
        <v>291</v>
      </c>
      <c r="L33" s="7"/>
    </row>
    <row r="34" spans="1:12" ht="12" customHeight="1">
      <c r="A34" s="74"/>
      <c r="B34" s="9" t="s">
        <v>191</v>
      </c>
      <c r="C34" s="7">
        <v>96</v>
      </c>
      <c r="D34" s="7">
        <v>22</v>
      </c>
      <c r="E34" s="68">
        <f>SUM(C34:D34)</f>
        <v>118</v>
      </c>
      <c r="G34" s="68">
        <v>95</v>
      </c>
      <c r="H34" s="68"/>
      <c r="I34" s="7">
        <v>22</v>
      </c>
      <c r="J34" s="7"/>
      <c r="K34" s="68">
        <f>SUM(G34:I34)</f>
        <v>117</v>
      </c>
      <c r="L34" s="7"/>
    </row>
    <row r="35" spans="2:12" ht="12" customHeight="1">
      <c r="B35" s="8"/>
      <c r="C35" s="12"/>
      <c r="D35" s="12"/>
      <c r="E35" s="12"/>
      <c r="F35" s="7"/>
      <c r="G35" s="7"/>
      <c r="H35" s="7"/>
      <c r="I35" s="7"/>
      <c r="J35" s="7"/>
      <c r="K35" s="7"/>
      <c r="L35" s="7"/>
    </row>
    <row r="36" spans="1:12" ht="8.25" customHeight="1">
      <c r="A36" s="3"/>
      <c r="B36" s="3"/>
      <c r="C36" s="7"/>
      <c r="D36" s="7"/>
      <c r="E36" s="7"/>
      <c r="F36" s="11"/>
      <c r="G36" s="11"/>
      <c r="H36" s="11"/>
      <c r="I36" s="11"/>
      <c r="J36" s="11"/>
      <c r="K36" s="11"/>
      <c r="L36" s="11"/>
    </row>
    <row r="37" spans="1:12" ht="12.75" customHeight="1">
      <c r="A37" s="70" t="s">
        <v>7</v>
      </c>
      <c r="B37" s="74"/>
      <c r="C37" s="71">
        <f>SUM(C11:C34)</f>
        <v>24099</v>
      </c>
      <c r="D37" s="71">
        <f>SUM(D11:D34)</f>
        <v>16207</v>
      </c>
      <c r="E37" s="71">
        <f>SUM(E11:E34)</f>
        <v>40306</v>
      </c>
      <c r="F37" s="71"/>
      <c r="G37" s="71">
        <v>19410</v>
      </c>
      <c r="H37" s="79" t="s">
        <v>193</v>
      </c>
      <c r="I37" s="71">
        <v>13088</v>
      </c>
      <c r="J37" s="79" t="s">
        <v>193</v>
      </c>
      <c r="K37" s="75">
        <f>SUM(G37:I37)</f>
        <v>32498</v>
      </c>
      <c r="L37" s="79" t="s">
        <v>193</v>
      </c>
    </row>
    <row r="38" spans="1:12" ht="8.25" customHeight="1">
      <c r="A38" s="6"/>
      <c r="B38" s="6"/>
      <c r="C38" s="7"/>
      <c r="D38" s="12"/>
      <c r="E38" s="12"/>
      <c r="F38" s="12"/>
      <c r="G38" s="12"/>
      <c r="H38" s="12"/>
      <c r="I38" s="12"/>
      <c r="J38" s="12"/>
      <c r="K38" s="12"/>
      <c r="L38" s="98"/>
    </row>
    <row r="39" spans="3:11" ht="12" customHeight="1">
      <c r="C39" s="11"/>
      <c r="D39" s="16"/>
      <c r="E39" s="16"/>
      <c r="K39" s="13"/>
    </row>
    <row r="40" spans="1:10" ht="12" customHeight="1">
      <c r="A40" s="30" t="s">
        <v>194</v>
      </c>
      <c r="B40" s="17"/>
      <c r="C40" s="10"/>
      <c r="D40" s="10"/>
      <c r="E40" s="10"/>
      <c r="G40" s="10"/>
      <c r="H40" s="10"/>
      <c r="I40" s="10"/>
      <c r="J40" s="10"/>
    </row>
    <row r="41" spans="1:6" ht="12" customHeight="1">
      <c r="A41" s="86" t="s">
        <v>203</v>
      </c>
      <c r="B41" s="17"/>
      <c r="C41" s="16"/>
      <c r="D41" s="16"/>
      <c r="E41" s="16"/>
      <c r="F41" s="15"/>
    </row>
    <row r="42" spans="1:6" ht="12" customHeight="1">
      <c r="A42" s="31" t="s">
        <v>210</v>
      </c>
      <c r="B42" s="17"/>
      <c r="C42" s="16"/>
      <c r="D42" s="16"/>
      <c r="E42" s="16"/>
      <c r="F42" s="15"/>
    </row>
    <row r="43" ht="12" customHeight="1"/>
    <row r="44" ht="12" customHeight="1">
      <c r="A44" s="17" t="s">
        <v>184</v>
      </c>
    </row>
    <row r="46" spans="3:11" ht="48.75" customHeight="1">
      <c r="C46" s="100" t="s">
        <v>204</v>
      </c>
      <c r="D46" s="108"/>
      <c r="E46" s="108"/>
      <c r="F46" s="108"/>
      <c r="G46" s="108"/>
      <c r="H46" s="108"/>
      <c r="I46" s="108"/>
      <c r="J46" s="108"/>
      <c r="K46" s="109"/>
    </row>
    <row r="59" ht="19.5" customHeight="1"/>
  </sheetData>
  <mergeCells count="6">
    <mergeCell ref="A1:K1"/>
    <mergeCell ref="C46:K46"/>
    <mergeCell ref="A2:K2"/>
    <mergeCell ref="A3:K3"/>
    <mergeCell ref="C6:E6"/>
    <mergeCell ref="G6:K6"/>
  </mergeCells>
  <printOptions horizontalCentered="1"/>
  <pageMargins left="0.3937007874015748" right="0.3937007874015748" top="0.3937007874015748" bottom="0.3937007874015748" header="0.3937007874015748" footer="0.3937007874015748"/>
  <pageSetup horizontalDpi="300" verticalDpi="300" orientation="landscape" scale="85" r:id="rId1"/>
</worksheet>
</file>

<file path=xl/worksheets/sheet5.xml><?xml version="1.0" encoding="utf-8"?>
<worksheet xmlns="http://schemas.openxmlformats.org/spreadsheetml/2006/main" xmlns:r="http://schemas.openxmlformats.org/officeDocument/2006/relationships">
  <sheetPr>
    <outlinePr summaryBelow="0"/>
  </sheetPr>
  <dimension ref="A1:AH46"/>
  <sheetViews>
    <sheetView zoomScale="75" zoomScaleNormal="75" workbookViewId="0" topLeftCell="A1">
      <selection activeCell="A1" sqref="A1:V1"/>
    </sheetView>
  </sheetViews>
  <sheetFormatPr defaultColWidth="11.421875" defaultRowHeight="12.75"/>
  <cols>
    <col min="1" max="1" width="1.7109375" style="7" customWidth="1"/>
    <col min="2" max="2" width="42.140625" style="7" customWidth="1"/>
    <col min="3" max="3" width="6.57421875" style="7" customWidth="1"/>
    <col min="4" max="4" width="5.57421875" style="7" customWidth="1"/>
    <col min="5" max="5" width="2.8515625" style="7" customWidth="1"/>
    <col min="6" max="6" width="7.57421875" style="7" customWidth="1"/>
    <col min="7" max="7" width="5.57421875" style="7" customWidth="1"/>
    <col min="8" max="8" width="2.7109375" style="7" customWidth="1"/>
    <col min="9" max="9" width="7.57421875" style="2" customWidth="1"/>
    <col min="10" max="12" width="4.8515625" style="7" customWidth="1"/>
    <col min="13" max="13" width="2.140625" style="7" customWidth="1"/>
    <col min="14" max="14" width="5.7109375" style="7" customWidth="1"/>
    <col min="15" max="15" width="4.421875" style="7" customWidth="1"/>
    <col min="16" max="16" width="8.140625" style="7" customWidth="1"/>
    <col min="17" max="17" width="4.421875" style="7" customWidth="1"/>
    <col min="18" max="18" width="7.57421875" style="7" customWidth="1"/>
    <col min="19" max="19" width="3.28125" style="7" customWidth="1"/>
    <col min="20" max="20" width="6.140625" style="7" customWidth="1"/>
    <col min="21" max="21" width="3.00390625" style="7" customWidth="1"/>
    <col min="22" max="22" width="7.28125" style="46" customWidth="1"/>
    <col min="23" max="23" width="1.7109375" style="7" customWidth="1"/>
    <col min="24" max="254" width="9.140625" style="7" customWidth="1"/>
    <col min="255" max="16384" width="11.421875" style="7" customWidth="1"/>
  </cols>
  <sheetData>
    <row r="1" spans="1:22" ht="12.75">
      <c r="A1" s="110" t="s">
        <v>207</v>
      </c>
      <c r="B1" s="110"/>
      <c r="C1" s="110"/>
      <c r="D1" s="110"/>
      <c r="E1" s="110"/>
      <c r="F1" s="110"/>
      <c r="G1" s="110"/>
      <c r="H1" s="110"/>
      <c r="I1" s="110"/>
      <c r="J1" s="110"/>
      <c r="K1" s="110"/>
      <c r="L1" s="110"/>
      <c r="M1" s="110"/>
      <c r="N1" s="110"/>
      <c r="O1" s="110"/>
      <c r="P1" s="110"/>
      <c r="Q1" s="110"/>
      <c r="R1" s="110"/>
      <c r="S1" s="110"/>
      <c r="T1" s="110"/>
      <c r="U1" s="110"/>
      <c r="V1" s="110"/>
    </row>
    <row r="2" spans="1:22" ht="12.75">
      <c r="A2" s="20" t="s">
        <v>169</v>
      </c>
      <c r="B2" s="20"/>
      <c r="C2" s="20"/>
      <c r="D2" s="20"/>
      <c r="E2" s="20"/>
      <c r="F2" s="20"/>
      <c r="G2" s="20"/>
      <c r="H2" s="20"/>
      <c r="I2" s="35"/>
      <c r="J2" s="20"/>
      <c r="K2" s="20"/>
      <c r="L2" s="20"/>
      <c r="M2" s="20"/>
      <c r="N2" s="20"/>
      <c r="O2" s="20"/>
      <c r="P2" s="20"/>
      <c r="Q2" s="20"/>
      <c r="R2" s="20"/>
      <c r="S2" s="20"/>
      <c r="T2" s="20"/>
      <c r="U2" s="20"/>
      <c r="V2" s="59"/>
    </row>
    <row r="3" spans="1:22" ht="12.75">
      <c r="A3" s="1">
        <v>2004</v>
      </c>
      <c r="B3" s="20"/>
      <c r="C3" s="20"/>
      <c r="D3" s="20"/>
      <c r="E3" s="20"/>
      <c r="F3" s="20"/>
      <c r="G3" s="20"/>
      <c r="H3" s="20"/>
      <c r="I3" s="35"/>
      <c r="J3" s="20"/>
      <c r="K3" s="20"/>
      <c r="L3" s="20"/>
      <c r="M3" s="20"/>
      <c r="N3" s="20"/>
      <c r="O3" s="20"/>
      <c r="P3" s="20"/>
      <c r="Q3" s="20"/>
      <c r="R3" s="20"/>
      <c r="S3" s="20"/>
      <c r="T3" s="20"/>
      <c r="U3" s="20"/>
      <c r="V3" s="59"/>
    </row>
    <row r="4" spans="1:23" ht="12.75">
      <c r="A4" s="12"/>
      <c r="I4" s="6"/>
      <c r="W4" s="12"/>
    </row>
    <row r="5" spans="2:22" ht="6.75" customHeight="1">
      <c r="B5" s="11"/>
      <c r="C5" s="11"/>
      <c r="D5" s="11"/>
      <c r="E5" s="11"/>
      <c r="F5" s="11"/>
      <c r="G5" s="11"/>
      <c r="H5" s="11"/>
      <c r="J5" s="11"/>
      <c r="K5" s="11"/>
      <c r="L5" s="11"/>
      <c r="M5" s="11"/>
      <c r="N5" s="11"/>
      <c r="O5" s="11"/>
      <c r="P5" s="11"/>
      <c r="Q5" s="11"/>
      <c r="R5" s="11"/>
      <c r="S5" s="11"/>
      <c r="T5" s="11"/>
      <c r="U5" s="11"/>
      <c r="V5" s="63"/>
    </row>
    <row r="6" spans="2:22" ht="10.5" customHeight="1">
      <c r="B6" s="24"/>
      <c r="C6" s="106" t="s">
        <v>132</v>
      </c>
      <c r="D6" s="106"/>
      <c r="E6" s="106"/>
      <c r="F6" s="23" t="s">
        <v>35</v>
      </c>
      <c r="G6" s="23"/>
      <c r="H6" s="36"/>
      <c r="I6" s="36"/>
      <c r="J6" s="23"/>
      <c r="K6" s="106" t="s">
        <v>85</v>
      </c>
      <c r="L6" s="106"/>
      <c r="M6" s="58"/>
      <c r="N6" s="37" t="s">
        <v>36</v>
      </c>
      <c r="O6" s="36"/>
      <c r="P6" s="36"/>
      <c r="Q6" s="36"/>
      <c r="R6" s="36"/>
      <c r="S6" s="36"/>
      <c r="T6" s="5"/>
      <c r="U6" s="24"/>
      <c r="V6" s="34"/>
    </row>
    <row r="7" spans="2:22" ht="10.5" customHeight="1">
      <c r="B7" s="24"/>
      <c r="C7" s="106" t="s">
        <v>18</v>
      </c>
      <c r="D7" s="106"/>
      <c r="E7" s="106"/>
      <c r="F7" s="23" t="s">
        <v>37</v>
      </c>
      <c r="G7" s="23"/>
      <c r="H7" s="36"/>
      <c r="I7" s="36"/>
      <c r="J7" s="23"/>
      <c r="K7" s="106" t="s">
        <v>86</v>
      </c>
      <c r="L7" s="106"/>
      <c r="M7" s="58"/>
      <c r="N7" s="37" t="s">
        <v>38</v>
      </c>
      <c r="O7" s="36"/>
      <c r="R7" s="106" t="s">
        <v>195</v>
      </c>
      <c r="S7" s="106"/>
      <c r="T7" s="24"/>
      <c r="U7" s="24"/>
      <c r="V7" s="34"/>
    </row>
    <row r="8" spans="1:22" ht="10.5" customHeight="1">
      <c r="A8" s="24" t="s">
        <v>175</v>
      </c>
      <c r="B8" s="57"/>
      <c r="C8" s="42" t="s">
        <v>146</v>
      </c>
      <c r="D8" s="42" t="s">
        <v>136</v>
      </c>
      <c r="E8" s="39"/>
      <c r="F8" s="40" t="s">
        <v>39</v>
      </c>
      <c r="G8" s="41" t="s">
        <v>40</v>
      </c>
      <c r="H8" s="4"/>
      <c r="I8" s="111" t="s">
        <v>41</v>
      </c>
      <c r="J8" s="111"/>
      <c r="K8" s="42" t="s">
        <v>143</v>
      </c>
      <c r="L8" s="42" t="s">
        <v>144</v>
      </c>
      <c r="M8" s="42"/>
      <c r="N8" s="39" t="s">
        <v>42</v>
      </c>
      <c r="O8" s="39"/>
      <c r="P8" s="106" t="s">
        <v>211</v>
      </c>
      <c r="Q8" s="106"/>
      <c r="R8" s="111" t="s">
        <v>212</v>
      </c>
      <c r="S8" s="111"/>
      <c r="T8" s="106" t="s">
        <v>213</v>
      </c>
      <c r="U8" s="106"/>
      <c r="V8" s="25" t="s">
        <v>43</v>
      </c>
    </row>
    <row r="9" spans="1:23" ht="6.75" customHeight="1">
      <c r="A9" s="12"/>
      <c r="B9" s="43"/>
      <c r="C9" s="62"/>
      <c r="D9" s="62"/>
      <c r="E9" s="62"/>
      <c r="F9" s="62"/>
      <c r="G9" s="62"/>
      <c r="H9" s="12"/>
      <c r="I9" s="6"/>
      <c r="J9" s="12"/>
      <c r="K9" s="62"/>
      <c r="L9" s="62"/>
      <c r="M9" s="62"/>
      <c r="N9" s="12"/>
      <c r="O9" s="12"/>
      <c r="P9" s="12"/>
      <c r="Q9" s="12"/>
      <c r="R9" s="12"/>
      <c r="S9" s="12"/>
      <c r="T9" s="12"/>
      <c r="U9" s="12"/>
      <c r="V9" s="62"/>
      <c r="W9" s="12"/>
    </row>
    <row r="10" spans="1:22" ht="12.75" customHeight="1">
      <c r="A10" s="16"/>
      <c r="B10" s="38"/>
      <c r="C10" s="60"/>
      <c r="D10" s="60"/>
      <c r="E10" s="60"/>
      <c r="F10" s="60"/>
      <c r="G10" s="60"/>
      <c r="H10" s="16"/>
      <c r="J10" s="16"/>
      <c r="K10" s="60"/>
      <c r="L10" s="60"/>
      <c r="M10" s="60"/>
      <c r="N10" s="16"/>
      <c r="O10" s="16"/>
      <c r="P10" s="16"/>
      <c r="Q10" s="16"/>
      <c r="R10" s="16"/>
      <c r="S10" s="16"/>
      <c r="T10" s="16"/>
      <c r="U10" s="16"/>
      <c r="V10" s="60"/>
    </row>
    <row r="11" spans="1:22" ht="12.75" customHeight="1">
      <c r="A11" s="38" t="s">
        <v>44</v>
      </c>
      <c r="B11" s="38"/>
      <c r="C11" s="80">
        <f>SUM(C12:C21)</f>
        <v>2073</v>
      </c>
      <c r="D11" s="80">
        <f>SUM(D12:D21)</f>
        <v>339</v>
      </c>
      <c r="E11" s="80"/>
      <c r="F11" s="80">
        <f>SUM(F12:F21)</f>
        <v>523</v>
      </c>
      <c r="G11" s="80">
        <f>SUM(G12:G21)</f>
        <v>0</v>
      </c>
      <c r="H11" s="80"/>
      <c r="I11" s="80">
        <f>SUM(I12:I21)</f>
        <v>0</v>
      </c>
      <c r="J11" s="80"/>
      <c r="K11" s="80">
        <f>SUM(K12:K21)</f>
        <v>43</v>
      </c>
      <c r="L11" s="80">
        <f>SUM(L12:L21)</f>
        <v>74</v>
      </c>
      <c r="M11" s="80"/>
      <c r="N11" s="80">
        <f>SUM(N12:N21)</f>
        <v>1</v>
      </c>
      <c r="O11" s="80"/>
      <c r="P11" s="80">
        <f>SUM(P12:P21)</f>
        <v>0</v>
      </c>
      <c r="Q11" s="80"/>
      <c r="R11" s="80">
        <f>SUM(R12:R21)</f>
        <v>87</v>
      </c>
      <c r="S11" s="80"/>
      <c r="T11" s="80">
        <f>SUM(T12:T21)</f>
        <v>0</v>
      </c>
      <c r="U11" s="80"/>
      <c r="V11" s="80">
        <f>SUM(C11:T11)</f>
        <v>3140</v>
      </c>
    </row>
    <row r="12" spans="1:24" ht="12.75" customHeight="1">
      <c r="A12" s="16"/>
      <c r="B12" s="16" t="s">
        <v>45</v>
      </c>
      <c r="C12" s="67">
        <v>37</v>
      </c>
      <c r="D12" s="67">
        <v>18</v>
      </c>
      <c r="E12" s="67"/>
      <c r="F12" s="67">
        <v>0</v>
      </c>
      <c r="G12" s="67">
        <v>0</v>
      </c>
      <c r="H12" s="67"/>
      <c r="I12" s="67">
        <v>0</v>
      </c>
      <c r="J12" s="67"/>
      <c r="K12" s="67">
        <v>20</v>
      </c>
      <c r="L12" s="67">
        <v>16</v>
      </c>
      <c r="M12" s="67"/>
      <c r="N12" s="67">
        <v>0</v>
      </c>
      <c r="O12" s="67"/>
      <c r="P12" s="67">
        <v>0</v>
      </c>
      <c r="Q12" s="67"/>
      <c r="R12" s="67">
        <v>4</v>
      </c>
      <c r="S12" s="67"/>
      <c r="T12" s="67">
        <v>0</v>
      </c>
      <c r="U12" s="16"/>
      <c r="V12" s="61">
        <f aca="true" t="shared" si="0" ref="V12:V21">SUM(C12:T12)</f>
        <v>95</v>
      </c>
      <c r="X12" s="10"/>
    </row>
    <row r="13" spans="1:33" ht="12.75" customHeight="1">
      <c r="A13" s="16"/>
      <c r="B13" s="7" t="s">
        <v>46</v>
      </c>
      <c r="C13" s="67">
        <v>145</v>
      </c>
      <c r="D13" s="67">
        <v>28</v>
      </c>
      <c r="E13" s="67"/>
      <c r="F13" s="67">
        <v>40</v>
      </c>
      <c r="G13" s="67">
        <v>0</v>
      </c>
      <c r="H13" s="67"/>
      <c r="I13" s="67">
        <v>0</v>
      </c>
      <c r="J13" s="67"/>
      <c r="K13" s="67">
        <v>0</v>
      </c>
      <c r="L13" s="67">
        <v>8</v>
      </c>
      <c r="M13" s="67"/>
      <c r="N13" s="67">
        <v>0</v>
      </c>
      <c r="O13" s="67"/>
      <c r="P13" s="67">
        <v>0</v>
      </c>
      <c r="Q13" s="67"/>
      <c r="R13" s="67">
        <v>6</v>
      </c>
      <c r="S13" s="67"/>
      <c r="T13" s="67">
        <v>0</v>
      </c>
      <c r="U13" s="16"/>
      <c r="V13" s="61">
        <f t="shared" si="0"/>
        <v>227</v>
      </c>
      <c r="X13" s="10"/>
      <c r="AG13" s="2"/>
    </row>
    <row r="14" spans="1:33" ht="12.75" customHeight="1">
      <c r="A14" s="16"/>
      <c r="B14" s="7" t="s">
        <v>47</v>
      </c>
      <c r="C14" s="67">
        <v>465</v>
      </c>
      <c r="D14" s="67">
        <v>50</v>
      </c>
      <c r="E14" s="67"/>
      <c r="F14" s="67">
        <v>80</v>
      </c>
      <c r="G14" s="67">
        <v>0</v>
      </c>
      <c r="H14" s="67"/>
      <c r="I14" s="67">
        <v>0</v>
      </c>
      <c r="J14" s="67"/>
      <c r="K14" s="67">
        <v>4</v>
      </c>
      <c r="L14" s="67">
        <v>7</v>
      </c>
      <c r="M14" s="67"/>
      <c r="N14" s="67">
        <v>0</v>
      </c>
      <c r="O14" s="67"/>
      <c r="P14" s="67">
        <v>0</v>
      </c>
      <c r="Q14" s="67"/>
      <c r="R14" s="67">
        <v>19</v>
      </c>
      <c r="S14" s="67"/>
      <c r="T14" s="67">
        <v>0</v>
      </c>
      <c r="U14" s="16"/>
      <c r="V14" s="61">
        <f t="shared" si="0"/>
        <v>625</v>
      </c>
      <c r="X14" s="10"/>
      <c r="AG14" s="2"/>
    </row>
    <row r="15" spans="1:33" ht="12.75" customHeight="1">
      <c r="A15" s="16"/>
      <c r="B15" s="7" t="s">
        <v>48</v>
      </c>
      <c r="C15" s="67">
        <v>152</v>
      </c>
      <c r="D15" s="67">
        <v>27</v>
      </c>
      <c r="E15" s="67"/>
      <c r="F15" s="67">
        <v>23</v>
      </c>
      <c r="G15" s="67">
        <v>0</v>
      </c>
      <c r="H15" s="67"/>
      <c r="I15" s="67">
        <v>0</v>
      </c>
      <c r="J15" s="67"/>
      <c r="K15" s="67">
        <v>3</v>
      </c>
      <c r="L15" s="67">
        <v>8</v>
      </c>
      <c r="M15" s="67"/>
      <c r="N15" s="67">
        <v>0</v>
      </c>
      <c r="O15" s="67"/>
      <c r="P15" s="67">
        <v>0</v>
      </c>
      <c r="Q15" s="67"/>
      <c r="R15" s="67">
        <v>3</v>
      </c>
      <c r="S15" s="67"/>
      <c r="T15" s="67">
        <v>0</v>
      </c>
      <c r="U15" s="16"/>
      <c r="V15" s="61">
        <f t="shared" si="0"/>
        <v>216</v>
      </c>
      <c r="X15" s="10"/>
      <c r="AG15" s="2"/>
    </row>
    <row r="16" spans="1:33" ht="12.75" customHeight="1">
      <c r="A16" s="16"/>
      <c r="B16" s="7" t="s">
        <v>49</v>
      </c>
      <c r="C16" s="67">
        <v>191</v>
      </c>
      <c r="D16" s="67">
        <v>29</v>
      </c>
      <c r="E16" s="67"/>
      <c r="F16" s="67">
        <v>50</v>
      </c>
      <c r="G16" s="67">
        <v>0</v>
      </c>
      <c r="H16" s="67"/>
      <c r="I16" s="67">
        <v>0</v>
      </c>
      <c r="J16" s="67"/>
      <c r="K16" s="67">
        <v>2</v>
      </c>
      <c r="L16" s="67">
        <v>7</v>
      </c>
      <c r="M16" s="67"/>
      <c r="N16" s="67">
        <v>0</v>
      </c>
      <c r="O16" s="67"/>
      <c r="P16" s="67">
        <v>0</v>
      </c>
      <c r="Q16" s="67"/>
      <c r="R16" s="67">
        <v>2</v>
      </c>
      <c r="S16" s="67"/>
      <c r="T16" s="67">
        <v>0</v>
      </c>
      <c r="U16" s="16"/>
      <c r="V16" s="61">
        <f t="shared" si="0"/>
        <v>281</v>
      </c>
      <c r="X16" s="10"/>
      <c r="AG16" s="2"/>
    </row>
    <row r="17" spans="1:33" ht="12.75" customHeight="1">
      <c r="A17" s="16"/>
      <c r="B17" s="7" t="s">
        <v>50</v>
      </c>
      <c r="C17" s="67">
        <v>286</v>
      </c>
      <c r="D17" s="67">
        <v>64</v>
      </c>
      <c r="E17" s="67"/>
      <c r="F17" s="67">
        <v>100</v>
      </c>
      <c r="G17" s="67">
        <v>0</v>
      </c>
      <c r="H17" s="67"/>
      <c r="I17" s="67">
        <v>0</v>
      </c>
      <c r="J17" s="67"/>
      <c r="K17" s="67">
        <v>5</v>
      </c>
      <c r="L17" s="67">
        <v>6</v>
      </c>
      <c r="M17" s="67"/>
      <c r="N17" s="67">
        <v>0</v>
      </c>
      <c r="O17" s="67"/>
      <c r="P17" s="67">
        <v>0</v>
      </c>
      <c r="Q17" s="67"/>
      <c r="R17" s="67">
        <v>12</v>
      </c>
      <c r="S17" s="67"/>
      <c r="T17" s="67">
        <v>0</v>
      </c>
      <c r="U17" s="16"/>
      <c r="V17" s="61">
        <f t="shared" si="0"/>
        <v>473</v>
      </c>
      <c r="X17" s="10"/>
      <c r="AG17" s="2"/>
    </row>
    <row r="18" spans="1:33" ht="12.75" customHeight="1">
      <c r="A18" s="16"/>
      <c r="B18" s="7" t="s">
        <v>51</v>
      </c>
      <c r="C18" s="67">
        <v>176</v>
      </c>
      <c r="D18" s="67">
        <v>36</v>
      </c>
      <c r="E18" s="67"/>
      <c r="F18" s="67">
        <v>67</v>
      </c>
      <c r="G18" s="67">
        <v>0</v>
      </c>
      <c r="H18" s="67"/>
      <c r="I18" s="67">
        <v>0</v>
      </c>
      <c r="J18" s="67"/>
      <c r="K18" s="67">
        <v>2</v>
      </c>
      <c r="L18" s="67">
        <v>5</v>
      </c>
      <c r="M18" s="67"/>
      <c r="N18" s="67">
        <v>0</v>
      </c>
      <c r="O18" s="67"/>
      <c r="P18" s="67">
        <v>0</v>
      </c>
      <c r="Q18" s="67"/>
      <c r="R18" s="67">
        <v>8</v>
      </c>
      <c r="S18" s="67"/>
      <c r="T18" s="67">
        <v>0</v>
      </c>
      <c r="U18" s="16"/>
      <c r="V18" s="61">
        <f t="shared" si="0"/>
        <v>294</v>
      </c>
      <c r="X18" s="10"/>
      <c r="AG18" s="2"/>
    </row>
    <row r="19" spans="1:33" ht="12.75" customHeight="1">
      <c r="A19" s="16"/>
      <c r="B19" s="29" t="s">
        <v>52</v>
      </c>
      <c r="C19" s="67">
        <v>188</v>
      </c>
      <c r="D19" s="67">
        <v>24</v>
      </c>
      <c r="E19" s="67"/>
      <c r="F19" s="67">
        <v>46</v>
      </c>
      <c r="G19" s="67">
        <v>0</v>
      </c>
      <c r="H19" s="67"/>
      <c r="I19" s="67">
        <v>0</v>
      </c>
      <c r="J19" s="67"/>
      <c r="K19" s="67">
        <v>4</v>
      </c>
      <c r="L19" s="67">
        <v>3</v>
      </c>
      <c r="M19" s="67"/>
      <c r="N19" s="67">
        <v>0</v>
      </c>
      <c r="O19" s="67"/>
      <c r="P19" s="67">
        <v>0</v>
      </c>
      <c r="Q19" s="67"/>
      <c r="R19" s="67">
        <v>10</v>
      </c>
      <c r="S19" s="67"/>
      <c r="T19" s="67">
        <v>0</v>
      </c>
      <c r="U19" s="16"/>
      <c r="V19" s="61">
        <f t="shared" si="0"/>
        <v>275</v>
      </c>
      <c r="X19" s="10"/>
      <c r="AG19" s="2"/>
    </row>
    <row r="20" spans="1:33" ht="12.75" customHeight="1">
      <c r="A20" s="16"/>
      <c r="B20" s="7" t="s">
        <v>53</v>
      </c>
      <c r="C20" s="67">
        <v>207</v>
      </c>
      <c r="D20" s="67">
        <v>33</v>
      </c>
      <c r="E20" s="67"/>
      <c r="F20" s="67">
        <v>72</v>
      </c>
      <c r="G20" s="67">
        <v>0</v>
      </c>
      <c r="H20" s="67"/>
      <c r="I20" s="67">
        <v>0</v>
      </c>
      <c r="J20" s="67"/>
      <c r="K20" s="67">
        <v>1</v>
      </c>
      <c r="L20" s="67">
        <v>8</v>
      </c>
      <c r="M20" s="67"/>
      <c r="N20" s="67">
        <v>1</v>
      </c>
      <c r="O20" s="67"/>
      <c r="P20" s="67">
        <v>0</v>
      </c>
      <c r="Q20" s="67"/>
      <c r="R20" s="67">
        <v>12</v>
      </c>
      <c r="S20" s="67"/>
      <c r="T20" s="67">
        <v>0</v>
      </c>
      <c r="U20" s="16"/>
      <c r="V20" s="61">
        <f t="shared" si="0"/>
        <v>334</v>
      </c>
      <c r="X20" s="10"/>
      <c r="AG20" s="2"/>
    </row>
    <row r="21" spans="1:33" ht="12.75" customHeight="1">
      <c r="A21" s="16"/>
      <c r="B21" s="7" t="s">
        <v>54</v>
      </c>
      <c r="C21" s="67">
        <v>226</v>
      </c>
      <c r="D21" s="67">
        <v>30</v>
      </c>
      <c r="E21" s="67"/>
      <c r="F21" s="67">
        <v>45</v>
      </c>
      <c r="G21" s="67">
        <v>0</v>
      </c>
      <c r="H21" s="67"/>
      <c r="I21" s="67">
        <v>0</v>
      </c>
      <c r="J21" s="67"/>
      <c r="K21" s="67">
        <v>2</v>
      </c>
      <c r="L21" s="67">
        <v>6</v>
      </c>
      <c r="M21" s="67"/>
      <c r="N21" s="67">
        <v>0</v>
      </c>
      <c r="O21" s="67"/>
      <c r="P21" s="67">
        <v>0</v>
      </c>
      <c r="Q21" s="67"/>
      <c r="R21" s="67">
        <v>11</v>
      </c>
      <c r="S21" s="67"/>
      <c r="T21" s="67">
        <v>0</v>
      </c>
      <c r="U21" s="16"/>
      <c r="V21" s="61">
        <f t="shared" si="0"/>
        <v>320</v>
      </c>
      <c r="X21" s="10"/>
      <c r="AG21" s="2"/>
    </row>
    <row r="22" spans="1:33" ht="12.75" customHeight="1">
      <c r="A22" s="16"/>
      <c r="C22" s="10"/>
      <c r="D22" s="10"/>
      <c r="E22" s="10"/>
      <c r="F22" s="56"/>
      <c r="G22" s="56"/>
      <c r="H22" s="56"/>
      <c r="I22" s="56"/>
      <c r="J22" s="56"/>
      <c r="K22" s="56"/>
      <c r="L22" s="56"/>
      <c r="M22" s="56"/>
      <c r="N22" s="10"/>
      <c r="O22" s="10"/>
      <c r="P22" s="10"/>
      <c r="Q22" s="10"/>
      <c r="R22" s="10"/>
      <c r="S22" s="10"/>
      <c r="T22" s="10"/>
      <c r="U22" s="16"/>
      <c r="AG22" s="2"/>
    </row>
    <row r="23" spans="1:33" ht="12.75" customHeight="1">
      <c r="A23" s="59" t="s">
        <v>145</v>
      </c>
      <c r="B23" s="71"/>
      <c r="C23" s="71">
        <f>SUM(C24:C29)</f>
        <v>1615</v>
      </c>
      <c r="D23" s="71">
        <f>SUM(D24:D29)</f>
        <v>641</v>
      </c>
      <c r="E23" s="71"/>
      <c r="F23" s="71">
        <f>SUM(F24:F29)</f>
        <v>827</v>
      </c>
      <c r="G23" s="71">
        <f>SUM(G24:G29)</f>
        <v>0</v>
      </c>
      <c r="H23" s="81"/>
      <c r="I23" s="71">
        <f>SUM(I24:I29)</f>
        <v>0</v>
      </c>
      <c r="J23" s="81"/>
      <c r="K23" s="71">
        <f>SUM(K24:K29)</f>
        <v>77</v>
      </c>
      <c r="L23" s="71">
        <f aca="true" t="shared" si="1" ref="L23:V23">SUM(L24:L29)</f>
        <v>0</v>
      </c>
      <c r="M23" s="81"/>
      <c r="N23" s="71">
        <f t="shared" si="1"/>
        <v>0</v>
      </c>
      <c r="O23" s="71"/>
      <c r="P23" s="71">
        <f t="shared" si="1"/>
        <v>0</v>
      </c>
      <c r="Q23" s="71"/>
      <c r="R23" s="71">
        <f t="shared" si="1"/>
        <v>3</v>
      </c>
      <c r="S23" s="71"/>
      <c r="T23" s="71">
        <f t="shared" si="1"/>
        <v>0</v>
      </c>
      <c r="U23" s="38"/>
      <c r="V23" s="71">
        <f t="shared" si="1"/>
        <v>3163</v>
      </c>
      <c r="AG23" s="2"/>
    </row>
    <row r="24" spans="1:22" ht="12.75" customHeight="1">
      <c r="A24" s="46"/>
      <c r="B24" s="7" t="s">
        <v>45</v>
      </c>
      <c r="C24" s="7">
        <v>0</v>
      </c>
      <c r="D24" s="7">
        <v>0</v>
      </c>
      <c r="F24" s="7">
        <v>45</v>
      </c>
      <c r="G24" s="7">
        <v>0</v>
      </c>
      <c r="I24" s="7">
        <v>0</v>
      </c>
      <c r="K24" s="7">
        <v>25</v>
      </c>
      <c r="L24" s="7">
        <v>0</v>
      </c>
      <c r="N24" s="7">
        <v>0</v>
      </c>
      <c r="P24" s="7">
        <v>0</v>
      </c>
      <c r="R24" s="7">
        <v>1</v>
      </c>
      <c r="T24" s="7">
        <v>0</v>
      </c>
      <c r="U24" s="16"/>
      <c r="V24" s="44">
        <f aca="true" t="shared" si="2" ref="V24:V29">SUM(C24:U24)</f>
        <v>71</v>
      </c>
    </row>
    <row r="25" spans="1:34" ht="12.75" customHeight="1">
      <c r="A25" s="16"/>
      <c r="B25" s="7" t="s">
        <v>55</v>
      </c>
      <c r="C25" s="7">
        <v>268</v>
      </c>
      <c r="D25" s="7">
        <v>111</v>
      </c>
      <c r="F25" s="7">
        <v>164</v>
      </c>
      <c r="G25" s="7">
        <v>0</v>
      </c>
      <c r="I25" s="7">
        <v>0</v>
      </c>
      <c r="K25" s="7">
        <v>9</v>
      </c>
      <c r="L25" s="7">
        <v>0</v>
      </c>
      <c r="N25" s="7">
        <v>0</v>
      </c>
      <c r="P25" s="7">
        <v>0</v>
      </c>
      <c r="R25" s="7">
        <v>0</v>
      </c>
      <c r="T25" s="7">
        <v>0</v>
      </c>
      <c r="U25" s="16"/>
      <c r="V25" s="44">
        <f t="shared" si="2"/>
        <v>552</v>
      </c>
      <c r="AH25" s="2"/>
    </row>
    <row r="26" spans="1:34" ht="12.75" customHeight="1">
      <c r="A26" s="16"/>
      <c r="B26" s="7" t="s">
        <v>56</v>
      </c>
      <c r="C26" s="7">
        <v>298</v>
      </c>
      <c r="D26" s="7">
        <v>150</v>
      </c>
      <c r="F26" s="7">
        <v>124</v>
      </c>
      <c r="G26" s="7">
        <v>0</v>
      </c>
      <c r="I26" s="7">
        <v>0</v>
      </c>
      <c r="K26" s="7">
        <v>12</v>
      </c>
      <c r="L26" s="7">
        <v>0</v>
      </c>
      <c r="N26" s="7">
        <v>0</v>
      </c>
      <c r="P26" s="7">
        <v>0</v>
      </c>
      <c r="R26" s="7">
        <v>1</v>
      </c>
      <c r="T26" s="7">
        <v>0</v>
      </c>
      <c r="U26" s="16"/>
      <c r="V26" s="44">
        <f t="shared" si="2"/>
        <v>585</v>
      </c>
      <c r="X26" s="2"/>
      <c r="AH26" s="2"/>
    </row>
    <row r="27" spans="1:34" ht="12.75" customHeight="1">
      <c r="A27" s="16"/>
      <c r="B27" s="7" t="s">
        <v>57</v>
      </c>
      <c r="C27" s="7">
        <v>315</v>
      </c>
      <c r="D27" s="7">
        <v>122</v>
      </c>
      <c r="F27" s="7">
        <v>145</v>
      </c>
      <c r="G27" s="7">
        <v>0</v>
      </c>
      <c r="I27" s="7">
        <v>0</v>
      </c>
      <c r="K27" s="7">
        <v>11</v>
      </c>
      <c r="L27" s="7">
        <v>0</v>
      </c>
      <c r="N27" s="7">
        <v>0</v>
      </c>
      <c r="P27" s="7">
        <v>0</v>
      </c>
      <c r="R27" s="7">
        <v>0</v>
      </c>
      <c r="T27" s="7">
        <v>0</v>
      </c>
      <c r="U27" s="16"/>
      <c r="V27" s="44">
        <f t="shared" si="2"/>
        <v>593</v>
      </c>
      <c r="X27" s="2"/>
      <c r="AH27" s="2"/>
    </row>
    <row r="28" spans="1:34" ht="12.75" customHeight="1">
      <c r="A28" s="16"/>
      <c r="B28" s="7" t="s">
        <v>58</v>
      </c>
      <c r="C28" s="7">
        <v>326</v>
      </c>
      <c r="D28" s="7">
        <v>104</v>
      </c>
      <c r="F28" s="7">
        <v>150</v>
      </c>
      <c r="G28" s="7">
        <v>0</v>
      </c>
      <c r="I28" s="7">
        <v>0</v>
      </c>
      <c r="K28" s="7">
        <v>7</v>
      </c>
      <c r="L28" s="7">
        <v>0</v>
      </c>
      <c r="N28" s="7">
        <v>0</v>
      </c>
      <c r="P28" s="7">
        <v>0</v>
      </c>
      <c r="R28" s="7">
        <v>1</v>
      </c>
      <c r="T28" s="7">
        <v>0</v>
      </c>
      <c r="U28" s="16"/>
      <c r="V28" s="44">
        <f t="shared" si="2"/>
        <v>588</v>
      </c>
      <c r="X28" s="2"/>
      <c r="Y28" s="2"/>
      <c r="Z28" s="2"/>
      <c r="AA28" s="2"/>
      <c r="AB28" s="2"/>
      <c r="AC28" s="2"/>
      <c r="AD28" s="2"/>
      <c r="AE28" s="2"/>
      <c r="AF28" s="2"/>
      <c r="AG28" s="2"/>
      <c r="AH28" s="2"/>
    </row>
    <row r="29" spans="1:24" ht="12.75" customHeight="1">
      <c r="A29" s="16"/>
      <c r="B29" s="7" t="s">
        <v>59</v>
      </c>
      <c r="C29" s="7">
        <v>408</v>
      </c>
      <c r="D29" s="7">
        <v>154</v>
      </c>
      <c r="F29" s="7">
        <v>199</v>
      </c>
      <c r="G29" s="7">
        <v>0</v>
      </c>
      <c r="I29" s="7">
        <v>0</v>
      </c>
      <c r="K29" s="7">
        <v>13</v>
      </c>
      <c r="L29" s="7">
        <v>0</v>
      </c>
      <c r="N29" s="7">
        <v>0</v>
      </c>
      <c r="P29" s="7">
        <v>0</v>
      </c>
      <c r="R29" s="7">
        <v>0</v>
      </c>
      <c r="T29" s="7">
        <v>0</v>
      </c>
      <c r="U29" s="16"/>
      <c r="V29" s="44">
        <f t="shared" si="2"/>
        <v>774</v>
      </c>
      <c r="X29" s="2"/>
    </row>
    <row r="30" spans="1:23" ht="12.75" customHeight="1">
      <c r="A30" s="6"/>
      <c r="B30" s="6"/>
      <c r="C30" s="45"/>
      <c r="D30" s="45"/>
      <c r="E30" s="45"/>
      <c r="F30" s="12"/>
      <c r="G30" s="12"/>
      <c r="H30" s="12"/>
      <c r="I30" s="12"/>
      <c r="J30" s="12"/>
      <c r="K30" s="45"/>
      <c r="L30" s="45"/>
      <c r="M30" s="45"/>
      <c r="N30" s="45"/>
      <c r="O30" s="12"/>
      <c r="P30" s="12"/>
      <c r="Q30" s="12"/>
      <c r="R30" s="12"/>
      <c r="S30" s="12"/>
      <c r="T30" s="45"/>
      <c r="U30" s="12"/>
      <c r="V30" s="62"/>
      <c r="W30" s="12"/>
    </row>
    <row r="31" spans="1:21" ht="10.5" customHeight="1">
      <c r="A31" s="16"/>
      <c r="H31" s="16"/>
      <c r="J31" s="16"/>
      <c r="O31" s="16"/>
      <c r="P31" s="16"/>
      <c r="Q31" s="16"/>
      <c r="R31" s="16"/>
      <c r="S31" s="16"/>
      <c r="U31" s="16"/>
    </row>
    <row r="32" spans="1:21" ht="10.5" customHeight="1">
      <c r="A32" s="30" t="s">
        <v>194</v>
      </c>
      <c r="B32" s="17"/>
      <c r="H32" s="16"/>
      <c r="J32" s="16"/>
      <c r="O32" s="16"/>
      <c r="P32" s="16"/>
      <c r="Q32" s="16"/>
      <c r="R32" s="16"/>
      <c r="S32" s="16"/>
      <c r="U32" s="16"/>
    </row>
    <row r="33" spans="1:21" ht="10.5" customHeight="1">
      <c r="A33" s="86" t="s">
        <v>203</v>
      </c>
      <c r="B33" s="17"/>
      <c r="H33" s="16"/>
      <c r="J33" s="16"/>
      <c r="O33" s="16"/>
      <c r="P33" s="16"/>
      <c r="Q33" s="16"/>
      <c r="R33" s="16"/>
      <c r="S33" s="16"/>
      <c r="U33" s="16"/>
    </row>
    <row r="34" spans="1:22" s="24" customFormat="1" ht="12" customHeight="1">
      <c r="A34" s="65" t="s">
        <v>202</v>
      </c>
      <c r="H34" s="4"/>
      <c r="J34" s="4"/>
      <c r="O34" s="4"/>
      <c r="P34" s="4"/>
      <c r="Q34" s="4"/>
      <c r="R34" s="4"/>
      <c r="S34" s="4"/>
      <c r="U34" s="4"/>
      <c r="V34" s="34"/>
    </row>
    <row r="35" spans="1:22" s="24" customFormat="1" ht="12" customHeight="1">
      <c r="A35" s="17"/>
      <c r="B35" s="17"/>
      <c r="H35" s="4"/>
      <c r="I35" s="17"/>
      <c r="J35" s="4"/>
      <c r="O35" s="4"/>
      <c r="P35" s="4"/>
      <c r="Q35" s="4"/>
      <c r="R35" s="4"/>
      <c r="S35" s="4"/>
      <c r="U35" s="4"/>
      <c r="V35" s="34"/>
    </row>
    <row r="36" spans="1:22" s="24" customFormat="1" ht="12" customHeight="1">
      <c r="A36" s="17" t="s">
        <v>184</v>
      </c>
      <c r="B36" s="17"/>
      <c r="H36" s="4"/>
      <c r="I36" s="17"/>
      <c r="J36" s="4"/>
      <c r="O36" s="4"/>
      <c r="P36" s="4"/>
      <c r="Q36" s="4"/>
      <c r="R36" s="4"/>
      <c r="S36" s="4"/>
      <c r="U36" s="4"/>
      <c r="V36" s="34"/>
    </row>
    <row r="37" spans="1:21" ht="12" customHeight="1">
      <c r="A37" s="2"/>
      <c r="B37" s="24"/>
      <c r="H37" s="16"/>
      <c r="J37" s="16"/>
      <c r="O37" s="16"/>
      <c r="P37" s="16"/>
      <c r="Q37" s="16"/>
      <c r="R37" s="16"/>
      <c r="S37" s="16"/>
      <c r="U37" s="16"/>
    </row>
    <row r="38" spans="1:21" ht="12" customHeight="1">
      <c r="A38" s="16"/>
      <c r="H38" s="16"/>
      <c r="J38" s="16"/>
      <c r="O38" s="16"/>
      <c r="P38" s="16"/>
      <c r="Q38" s="16"/>
      <c r="R38" s="16"/>
      <c r="S38" s="16"/>
      <c r="U38" s="16"/>
    </row>
    <row r="39" spans="1:22" ht="12" customHeight="1">
      <c r="A39" s="2"/>
      <c r="B39" s="2"/>
      <c r="C39" s="2"/>
      <c r="D39" s="2"/>
      <c r="E39" s="2"/>
      <c r="F39" s="2"/>
      <c r="G39" s="2"/>
      <c r="K39" s="2"/>
      <c r="L39" s="2"/>
      <c r="M39" s="2"/>
      <c r="N39" s="2"/>
      <c r="T39" s="2"/>
      <c r="V39" s="9"/>
    </row>
    <row r="40" spans="1:22" ht="12" customHeight="1">
      <c r="A40" s="2"/>
      <c r="B40" s="2"/>
      <c r="C40" s="10"/>
      <c r="D40" s="10"/>
      <c r="E40" s="10"/>
      <c r="F40" s="10"/>
      <c r="G40" s="10"/>
      <c r="K40" s="10"/>
      <c r="L40" s="10"/>
      <c r="M40" s="10"/>
      <c r="N40" s="10"/>
      <c r="T40" s="10"/>
      <c r="V40" s="64"/>
    </row>
    <row r="41" spans="1:23" ht="12.75" customHeight="1">
      <c r="A41" s="2"/>
      <c r="B41" s="2"/>
      <c r="C41" s="2"/>
      <c r="D41" s="2"/>
      <c r="E41" s="2"/>
      <c r="F41" s="2"/>
      <c r="G41" s="2"/>
      <c r="H41" s="2"/>
      <c r="J41" s="2"/>
      <c r="K41" s="2"/>
      <c r="L41" s="2"/>
      <c r="M41" s="2"/>
      <c r="N41" s="2"/>
      <c r="O41" s="2"/>
      <c r="P41" s="2"/>
      <c r="Q41" s="2"/>
      <c r="R41" s="2"/>
      <c r="S41" s="2"/>
      <c r="T41" s="2"/>
      <c r="U41" s="2"/>
      <c r="V41" s="9"/>
      <c r="W41" s="2"/>
    </row>
    <row r="42" spans="1:22" ht="12.75">
      <c r="A42" s="2"/>
      <c r="B42" s="2"/>
      <c r="C42" s="10"/>
      <c r="D42" s="10"/>
      <c r="E42" s="10"/>
      <c r="F42" s="10"/>
      <c r="G42" s="10"/>
      <c r="K42" s="10"/>
      <c r="L42" s="10"/>
      <c r="M42" s="10"/>
      <c r="N42" s="10"/>
      <c r="T42" s="10"/>
      <c r="V42" s="64"/>
    </row>
    <row r="43" ht="10.5" customHeight="1"/>
    <row r="44" ht="10.5" customHeight="1"/>
    <row r="45" ht="10.5" customHeight="1"/>
    <row r="46" ht="12.75">
      <c r="A46" s="46"/>
    </row>
  </sheetData>
  <mergeCells count="10">
    <mergeCell ref="A1:V1"/>
    <mergeCell ref="T8:U8"/>
    <mergeCell ref="I8:J8"/>
    <mergeCell ref="P8:Q8"/>
    <mergeCell ref="R7:S7"/>
    <mergeCell ref="R8:S8"/>
    <mergeCell ref="K6:L6"/>
    <mergeCell ref="K7:L7"/>
    <mergeCell ref="C6:E6"/>
    <mergeCell ref="C7:E7"/>
  </mergeCells>
  <printOptions horizontalCentered="1"/>
  <pageMargins left="0.3937007874015748" right="0.3937007874015748" top="0.7874015748031497" bottom="0.3937007874015748" header="0.5118110236220472" footer="0.5118110236220472"/>
  <pageSetup orientation="landscape" scale="85" r:id="rId1"/>
</worksheet>
</file>

<file path=xl/worksheets/sheet6.xml><?xml version="1.0" encoding="utf-8"?>
<worksheet xmlns="http://schemas.openxmlformats.org/spreadsheetml/2006/main" xmlns:r="http://schemas.openxmlformats.org/officeDocument/2006/relationships">
  <sheetPr>
    <outlinePr summaryBelow="0"/>
  </sheetPr>
  <dimension ref="A1:AB55"/>
  <sheetViews>
    <sheetView zoomScale="75" zoomScaleNormal="75" workbookViewId="0" topLeftCell="A1">
      <selection activeCell="A1" sqref="A1:V1"/>
    </sheetView>
  </sheetViews>
  <sheetFormatPr defaultColWidth="11.421875" defaultRowHeight="12.75"/>
  <cols>
    <col min="1" max="1" width="1.28515625" style="7" customWidth="1"/>
    <col min="2" max="2" width="58.421875" style="7" customWidth="1"/>
    <col min="3" max="3" width="6.57421875" style="7" customWidth="1"/>
    <col min="4" max="4" width="6.28125" style="7" customWidth="1"/>
    <col min="5" max="5" width="2.8515625" style="7" customWidth="1"/>
    <col min="6" max="6" width="7.57421875" style="7" customWidth="1"/>
    <col min="7" max="7" width="5.57421875" style="7" customWidth="1"/>
    <col min="8" max="8" width="2.7109375" style="7" customWidth="1"/>
    <col min="9" max="9" width="7.00390625" style="2" customWidth="1"/>
    <col min="10" max="10" width="4.28125" style="7" customWidth="1"/>
    <col min="11" max="12" width="5.7109375" style="7" customWidth="1"/>
    <col min="13" max="13" width="2.140625" style="7" customWidth="1"/>
    <col min="14" max="14" width="8.57421875" style="7" customWidth="1"/>
    <col min="15" max="15" width="1.7109375" style="7" customWidth="1"/>
    <col min="16" max="16" width="8.140625" style="7" customWidth="1"/>
    <col min="17" max="17" width="4.421875" style="7" customWidth="1"/>
    <col min="18" max="18" width="7.57421875" style="7" customWidth="1"/>
    <col min="19" max="19" width="3.28125" style="7" customWidth="1"/>
    <col min="20" max="20" width="6.7109375" style="7" customWidth="1"/>
    <col min="21" max="21" width="1.8515625" style="7" customWidth="1"/>
    <col min="22" max="22" width="7.28125" style="46" customWidth="1"/>
    <col min="23" max="23" width="1.7109375" style="7" customWidth="1"/>
    <col min="24" max="249" width="9.140625" style="7" customWidth="1"/>
    <col min="250" max="16384" width="11.421875" style="7" customWidth="1"/>
  </cols>
  <sheetData>
    <row r="1" spans="1:22" ht="12.75">
      <c r="A1" s="110" t="s">
        <v>207</v>
      </c>
      <c r="B1" s="110"/>
      <c r="C1" s="110"/>
      <c r="D1" s="110"/>
      <c r="E1" s="110"/>
      <c r="F1" s="110"/>
      <c r="G1" s="110"/>
      <c r="H1" s="110"/>
      <c r="I1" s="110"/>
      <c r="J1" s="110"/>
      <c r="K1" s="110"/>
      <c r="L1" s="110"/>
      <c r="M1" s="110"/>
      <c r="N1" s="110"/>
      <c r="O1" s="110"/>
      <c r="P1" s="110"/>
      <c r="Q1" s="110"/>
      <c r="R1" s="110"/>
      <c r="S1" s="110"/>
      <c r="T1" s="110"/>
      <c r="U1" s="110"/>
      <c r="V1" s="110"/>
    </row>
    <row r="2" spans="1:22" ht="12.75">
      <c r="A2" s="110" t="s">
        <v>206</v>
      </c>
      <c r="B2" s="110"/>
      <c r="C2" s="110"/>
      <c r="D2" s="110"/>
      <c r="E2" s="110"/>
      <c r="F2" s="110"/>
      <c r="G2" s="110"/>
      <c r="H2" s="110"/>
      <c r="I2" s="110"/>
      <c r="J2" s="110"/>
      <c r="K2" s="110"/>
      <c r="L2" s="110"/>
      <c r="M2" s="110"/>
      <c r="N2" s="110"/>
      <c r="O2" s="110"/>
      <c r="P2" s="110"/>
      <c r="Q2" s="110"/>
      <c r="R2" s="110"/>
      <c r="S2" s="110"/>
      <c r="T2" s="110"/>
      <c r="U2" s="110"/>
      <c r="V2" s="110"/>
    </row>
    <row r="3" spans="1:22" ht="12.75">
      <c r="A3" s="99">
        <v>2004</v>
      </c>
      <c r="B3" s="99"/>
      <c r="C3" s="99"/>
      <c r="D3" s="99"/>
      <c r="E3" s="99"/>
      <c r="F3" s="99"/>
      <c r="G3" s="99"/>
      <c r="H3" s="99"/>
      <c r="I3" s="99"/>
      <c r="J3" s="99"/>
      <c r="K3" s="99"/>
      <c r="L3" s="99"/>
      <c r="M3" s="99"/>
      <c r="N3" s="99"/>
      <c r="O3" s="99"/>
      <c r="P3" s="99"/>
      <c r="Q3" s="99"/>
      <c r="R3" s="99"/>
      <c r="S3" s="99"/>
      <c r="T3" s="99"/>
      <c r="U3" s="99"/>
      <c r="V3" s="99"/>
    </row>
    <row r="4" spans="1:23" ht="12.75">
      <c r="A4" s="12"/>
      <c r="I4" s="6"/>
      <c r="W4" s="12"/>
    </row>
    <row r="5" spans="2:22" ht="6.75" customHeight="1">
      <c r="B5" s="11"/>
      <c r="C5" s="11"/>
      <c r="D5" s="11"/>
      <c r="E5" s="11"/>
      <c r="F5" s="11"/>
      <c r="G5" s="11"/>
      <c r="H5" s="11"/>
      <c r="J5" s="11"/>
      <c r="K5" s="11"/>
      <c r="L5" s="11"/>
      <c r="M5" s="11"/>
      <c r="N5" s="11"/>
      <c r="O5" s="11"/>
      <c r="P5" s="11"/>
      <c r="Q5" s="11"/>
      <c r="R5" s="11"/>
      <c r="S5" s="11"/>
      <c r="T5" s="11"/>
      <c r="U5" s="11"/>
      <c r="V5" s="63"/>
    </row>
    <row r="6" spans="3:22" ht="10.5" customHeight="1">
      <c r="C6" s="106" t="s">
        <v>132</v>
      </c>
      <c r="D6" s="106"/>
      <c r="E6" s="106"/>
      <c r="F6" s="23" t="s">
        <v>35</v>
      </c>
      <c r="G6" s="23"/>
      <c r="H6" s="36"/>
      <c r="I6" s="36"/>
      <c r="J6" s="23"/>
      <c r="K6" s="106" t="s">
        <v>85</v>
      </c>
      <c r="L6" s="106"/>
      <c r="M6" s="58"/>
      <c r="N6" s="106" t="s">
        <v>133</v>
      </c>
      <c r="O6" s="112"/>
      <c r="P6" s="36"/>
      <c r="Q6" s="36"/>
      <c r="R6" s="36"/>
      <c r="S6" s="36"/>
      <c r="T6" s="5"/>
      <c r="U6" s="24"/>
      <c r="V6" s="34"/>
    </row>
    <row r="7" spans="3:22" ht="10.5" customHeight="1">
      <c r="C7" s="106" t="s">
        <v>18</v>
      </c>
      <c r="D7" s="106"/>
      <c r="E7" s="106"/>
      <c r="F7" s="23" t="s">
        <v>37</v>
      </c>
      <c r="G7" s="23"/>
      <c r="H7" s="36"/>
      <c r="I7" s="36"/>
      <c r="J7" s="23"/>
      <c r="K7" s="106" t="s">
        <v>86</v>
      </c>
      <c r="L7" s="106"/>
      <c r="M7" s="58"/>
      <c r="N7" s="106" t="s">
        <v>197</v>
      </c>
      <c r="O7" s="112"/>
      <c r="R7" s="106" t="s">
        <v>195</v>
      </c>
      <c r="S7" s="106"/>
      <c r="T7" s="24"/>
      <c r="U7" s="24"/>
      <c r="V7" s="34"/>
    </row>
    <row r="8" spans="1:22" ht="10.5" customHeight="1">
      <c r="A8" s="24" t="s">
        <v>175</v>
      </c>
      <c r="B8" s="38"/>
      <c r="C8" s="42" t="s">
        <v>146</v>
      </c>
      <c r="D8" s="42" t="s">
        <v>136</v>
      </c>
      <c r="E8" s="39"/>
      <c r="F8" s="40" t="s">
        <v>39</v>
      </c>
      <c r="G8" s="41" t="s">
        <v>40</v>
      </c>
      <c r="H8" s="4"/>
      <c r="I8" s="111" t="s">
        <v>41</v>
      </c>
      <c r="J8" s="111"/>
      <c r="K8" s="42" t="s">
        <v>143</v>
      </c>
      <c r="L8" s="42" t="s">
        <v>144</v>
      </c>
      <c r="M8" s="42"/>
      <c r="N8" s="111" t="s">
        <v>89</v>
      </c>
      <c r="O8" s="111"/>
      <c r="P8" s="106" t="s">
        <v>211</v>
      </c>
      <c r="Q8" s="106"/>
      <c r="R8" s="111" t="s">
        <v>212</v>
      </c>
      <c r="S8" s="111"/>
      <c r="T8" s="106" t="s">
        <v>221</v>
      </c>
      <c r="U8" s="112"/>
      <c r="V8" s="25" t="s">
        <v>43</v>
      </c>
    </row>
    <row r="9" spans="1:23" ht="6.75" customHeight="1">
      <c r="A9" s="12"/>
      <c r="B9" s="43"/>
      <c r="C9" s="62"/>
      <c r="D9" s="62"/>
      <c r="E9" s="62"/>
      <c r="F9" s="62"/>
      <c r="G9" s="62"/>
      <c r="H9" s="12"/>
      <c r="I9" s="6"/>
      <c r="J9" s="12"/>
      <c r="K9" s="62"/>
      <c r="L9" s="62"/>
      <c r="M9" s="62"/>
      <c r="N9" s="12"/>
      <c r="O9" s="12"/>
      <c r="P9" s="12"/>
      <c r="Q9" s="12"/>
      <c r="R9" s="12"/>
      <c r="S9" s="12"/>
      <c r="T9" s="12"/>
      <c r="U9" s="12"/>
      <c r="V9" s="62"/>
      <c r="W9" s="12"/>
    </row>
    <row r="10" spans="1:22" ht="12.75" customHeight="1">
      <c r="A10" s="16"/>
      <c r="B10" s="38"/>
      <c r="C10" s="60"/>
      <c r="D10" s="60"/>
      <c r="E10" s="60"/>
      <c r="F10" s="60"/>
      <c r="G10" s="60"/>
      <c r="H10" s="16"/>
      <c r="J10" s="16"/>
      <c r="K10" s="60"/>
      <c r="L10" s="60"/>
      <c r="M10" s="60"/>
      <c r="N10" s="16"/>
      <c r="O10" s="16"/>
      <c r="P10" s="16"/>
      <c r="Q10" s="16"/>
      <c r="R10" s="16"/>
      <c r="S10" s="16"/>
      <c r="T10" s="16"/>
      <c r="U10" s="16"/>
      <c r="V10" s="60"/>
    </row>
    <row r="11" spans="1:23" s="71" customFormat="1" ht="12.75" customHeight="1">
      <c r="A11" s="82" t="s">
        <v>61</v>
      </c>
      <c r="B11" s="82"/>
      <c r="C11" s="80">
        <f>SUM(C12:C15)</f>
        <v>849</v>
      </c>
      <c r="D11" s="80">
        <f>SUM(D12:D15)</f>
        <v>194</v>
      </c>
      <c r="E11" s="80"/>
      <c r="F11" s="80">
        <f>SUM(F12:F15)</f>
        <v>241</v>
      </c>
      <c r="G11" s="80">
        <f>SUM(G12:G15)</f>
        <v>4</v>
      </c>
      <c r="H11" s="80"/>
      <c r="I11" s="80">
        <f>SUM(I12:I15)</f>
        <v>0</v>
      </c>
      <c r="J11" s="80"/>
      <c r="K11" s="80">
        <f>SUM(K12:K15)</f>
        <v>21</v>
      </c>
      <c r="L11" s="80">
        <f aca="true" t="shared" si="0" ref="L11:T11">SUM(L12:L15)</f>
        <v>1</v>
      </c>
      <c r="M11" s="80"/>
      <c r="N11" s="80">
        <f t="shared" si="0"/>
        <v>61</v>
      </c>
      <c r="O11" s="80"/>
      <c r="P11" s="80">
        <f t="shared" si="0"/>
        <v>0</v>
      </c>
      <c r="Q11" s="80"/>
      <c r="R11" s="80">
        <f t="shared" si="0"/>
        <v>18</v>
      </c>
      <c r="S11" s="80"/>
      <c r="T11" s="80">
        <f t="shared" si="0"/>
        <v>2</v>
      </c>
      <c r="U11" s="80"/>
      <c r="V11" s="80">
        <f>SUM(C11:T11)</f>
        <v>1391</v>
      </c>
      <c r="W11" s="7"/>
    </row>
    <row r="12" spans="2:22" ht="12.75" customHeight="1">
      <c r="B12" s="7" t="s">
        <v>62</v>
      </c>
      <c r="C12" s="90">
        <v>282</v>
      </c>
      <c r="D12" s="90">
        <v>51</v>
      </c>
      <c r="E12" s="90"/>
      <c r="F12" s="90">
        <v>109</v>
      </c>
      <c r="G12" s="90">
        <v>2</v>
      </c>
      <c r="H12" s="90"/>
      <c r="I12" s="90">
        <v>0</v>
      </c>
      <c r="J12" s="90"/>
      <c r="K12" s="90">
        <v>0</v>
      </c>
      <c r="L12" s="90">
        <v>0</v>
      </c>
      <c r="M12" s="90"/>
      <c r="N12" s="90">
        <v>40</v>
      </c>
      <c r="O12" s="90"/>
      <c r="P12" s="90">
        <v>0</v>
      </c>
      <c r="Q12" s="90"/>
      <c r="R12" s="90">
        <v>1</v>
      </c>
      <c r="S12" s="90"/>
      <c r="T12" s="90">
        <v>1</v>
      </c>
      <c r="U12" s="16"/>
      <c r="V12" s="61">
        <f aca="true" t="shared" si="1" ref="V12:V30">SUM(C12:T12)</f>
        <v>486</v>
      </c>
    </row>
    <row r="13" spans="2:22" ht="12.75" customHeight="1">
      <c r="B13" s="7" t="s">
        <v>63</v>
      </c>
      <c r="C13" s="90">
        <v>123</v>
      </c>
      <c r="D13" s="90">
        <v>64</v>
      </c>
      <c r="E13" s="90"/>
      <c r="F13" s="90">
        <v>53</v>
      </c>
      <c r="G13" s="90">
        <v>0</v>
      </c>
      <c r="H13" s="90"/>
      <c r="I13" s="90">
        <v>0</v>
      </c>
      <c r="J13" s="90"/>
      <c r="K13" s="90">
        <v>7</v>
      </c>
      <c r="L13" s="90">
        <v>1</v>
      </c>
      <c r="M13" s="90"/>
      <c r="N13" s="90">
        <v>0</v>
      </c>
      <c r="O13" s="90"/>
      <c r="P13" s="90">
        <v>0</v>
      </c>
      <c r="Q13" s="90"/>
      <c r="R13" s="90">
        <v>1</v>
      </c>
      <c r="S13" s="90"/>
      <c r="T13" s="90">
        <v>0</v>
      </c>
      <c r="U13" s="16"/>
      <c r="V13" s="61">
        <f t="shared" si="1"/>
        <v>249</v>
      </c>
    </row>
    <row r="14" spans="2:22" ht="12.75" customHeight="1">
      <c r="B14" s="7" t="s">
        <v>64</v>
      </c>
      <c r="C14" s="90">
        <v>229</v>
      </c>
      <c r="D14" s="90">
        <v>52</v>
      </c>
      <c r="E14" s="90"/>
      <c r="F14" s="90">
        <v>60</v>
      </c>
      <c r="G14" s="90">
        <v>0</v>
      </c>
      <c r="H14" s="90"/>
      <c r="I14" s="90">
        <v>0</v>
      </c>
      <c r="J14" s="90"/>
      <c r="K14" s="90">
        <v>14</v>
      </c>
      <c r="L14" s="90">
        <v>0</v>
      </c>
      <c r="M14" s="90"/>
      <c r="N14" s="90">
        <v>20</v>
      </c>
      <c r="O14" s="90"/>
      <c r="P14" s="90">
        <v>0</v>
      </c>
      <c r="Q14" s="90"/>
      <c r="R14" s="90">
        <v>13</v>
      </c>
      <c r="S14" s="90"/>
      <c r="T14" s="90">
        <v>1</v>
      </c>
      <c r="U14" s="16"/>
      <c r="V14" s="61">
        <f t="shared" si="1"/>
        <v>389</v>
      </c>
    </row>
    <row r="15" spans="2:22" ht="12.75" customHeight="1">
      <c r="B15" s="7" t="s">
        <v>65</v>
      </c>
      <c r="C15" s="90">
        <v>215</v>
      </c>
      <c r="D15" s="90">
        <v>27</v>
      </c>
      <c r="E15" s="90"/>
      <c r="F15" s="90">
        <v>19</v>
      </c>
      <c r="G15" s="90">
        <v>2</v>
      </c>
      <c r="H15" s="90"/>
      <c r="I15" s="90">
        <v>0</v>
      </c>
      <c r="J15" s="90"/>
      <c r="K15" s="90">
        <v>0</v>
      </c>
      <c r="L15" s="90">
        <v>0</v>
      </c>
      <c r="M15" s="90"/>
      <c r="N15" s="90">
        <v>1</v>
      </c>
      <c r="O15" s="90"/>
      <c r="P15" s="90">
        <v>0</v>
      </c>
      <c r="Q15" s="90"/>
      <c r="R15" s="90">
        <v>3</v>
      </c>
      <c r="S15" s="90"/>
      <c r="T15" s="90">
        <v>0</v>
      </c>
      <c r="U15" s="16"/>
      <c r="V15" s="61">
        <f t="shared" si="1"/>
        <v>267</v>
      </c>
    </row>
    <row r="16" spans="3:22" ht="12.75" customHeight="1">
      <c r="C16" s="90"/>
      <c r="D16" s="90"/>
      <c r="E16" s="90"/>
      <c r="F16" s="90"/>
      <c r="G16" s="90"/>
      <c r="H16" s="90"/>
      <c r="I16" s="90"/>
      <c r="J16" s="90"/>
      <c r="K16" s="90"/>
      <c r="L16" s="90"/>
      <c r="M16" s="90"/>
      <c r="N16" s="90"/>
      <c r="O16" s="90"/>
      <c r="P16" s="90"/>
      <c r="Q16" s="90"/>
      <c r="R16" s="90"/>
      <c r="S16" s="90"/>
      <c r="T16" s="90"/>
      <c r="U16" s="16"/>
      <c r="V16" s="61"/>
    </row>
    <row r="17" spans="1:23" s="71" customFormat="1" ht="12.75" customHeight="1">
      <c r="A17" s="82" t="s">
        <v>66</v>
      </c>
      <c r="C17" s="91">
        <f>SUM(C18:C30)</f>
        <v>9788</v>
      </c>
      <c r="D17" s="91">
        <f>SUM(D18:D30)</f>
        <v>1529</v>
      </c>
      <c r="E17" s="91"/>
      <c r="F17" s="91">
        <f>SUM(F18:F30)</f>
        <v>2326</v>
      </c>
      <c r="G17" s="91">
        <f>SUM(G18:G30)</f>
        <v>164</v>
      </c>
      <c r="H17" s="91"/>
      <c r="I17" s="91">
        <f>SUM(I18:I30)</f>
        <v>70</v>
      </c>
      <c r="J17" s="91"/>
      <c r="K17" s="91">
        <f>SUM(K18:K30)</f>
        <v>1123</v>
      </c>
      <c r="L17" s="91">
        <f aca="true" t="shared" si="2" ref="L17:T17">SUM(L18:L30)</f>
        <v>54</v>
      </c>
      <c r="M17" s="91"/>
      <c r="N17" s="91">
        <f t="shared" si="2"/>
        <v>2291</v>
      </c>
      <c r="O17" s="91"/>
      <c r="P17" s="91">
        <f t="shared" si="2"/>
        <v>0</v>
      </c>
      <c r="Q17" s="91"/>
      <c r="R17" s="91">
        <f t="shared" si="2"/>
        <v>175</v>
      </c>
      <c r="S17" s="91"/>
      <c r="T17" s="91">
        <f t="shared" si="2"/>
        <v>52</v>
      </c>
      <c r="U17" s="38"/>
      <c r="V17" s="80">
        <f t="shared" si="1"/>
        <v>17572</v>
      </c>
      <c r="W17" s="7"/>
    </row>
    <row r="18" spans="2:22" ht="12.75" customHeight="1">
      <c r="B18" s="7" t="s">
        <v>67</v>
      </c>
      <c r="C18" s="90">
        <v>658</v>
      </c>
      <c r="D18" s="90">
        <v>226</v>
      </c>
      <c r="E18" s="90"/>
      <c r="F18" s="90">
        <v>93</v>
      </c>
      <c r="G18" s="90">
        <v>18</v>
      </c>
      <c r="H18" s="90"/>
      <c r="I18" s="90">
        <v>28</v>
      </c>
      <c r="J18" s="90"/>
      <c r="K18" s="90">
        <v>44</v>
      </c>
      <c r="L18" s="90">
        <v>2</v>
      </c>
      <c r="M18" s="90"/>
      <c r="N18" s="90">
        <v>25</v>
      </c>
      <c r="O18" s="90"/>
      <c r="P18" s="90">
        <v>0</v>
      </c>
      <c r="Q18" s="90"/>
      <c r="R18" s="90">
        <v>27</v>
      </c>
      <c r="S18" s="90"/>
      <c r="T18" s="90">
        <v>7</v>
      </c>
      <c r="U18" s="16"/>
      <c r="V18" s="61">
        <f t="shared" si="1"/>
        <v>1128</v>
      </c>
    </row>
    <row r="19" spans="2:28" ht="12.75" customHeight="1">
      <c r="B19" s="7" t="s">
        <v>68</v>
      </c>
      <c r="C19" s="90">
        <v>480</v>
      </c>
      <c r="D19" s="90">
        <v>266</v>
      </c>
      <c r="E19" s="90"/>
      <c r="F19" s="90">
        <v>247</v>
      </c>
      <c r="G19" s="90">
        <v>1</v>
      </c>
      <c r="H19" s="90"/>
      <c r="I19" s="90">
        <v>0</v>
      </c>
      <c r="J19" s="90"/>
      <c r="K19" s="90">
        <v>156</v>
      </c>
      <c r="L19" s="90">
        <v>4</v>
      </c>
      <c r="M19" s="90"/>
      <c r="N19" s="90">
        <v>371</v>
      </c>
      <c r="O19" s="90"/>
      <c r="P19" s="90">
        <v>0</v>
      </c>
      <c r="Q19" s="90"/>
      <c r="R19" s="90">
        <v>7</v>
      </c>
      <c r="S19" s="90"/>
      <c r="T19" s="90">
        <v>3</v>
      </c>
      <c r="U19" s="16"/>
      <c r="V19" s="61">
        <f t="shared" si="1"/>
        <v>1535</v>
      </c>
      <c r="AB19" s="10"/>
    </row>
    <row r="20" spans="2:28" ht="12.75" customHeight="1">
      <c r="B20" s="7" t="s">
        <v>69</v>
      </c>
      <c r="C20" s="90">
        <v>838</v>
      </c>
      <c r="D20" s="90">
        <v>26</v>
      </c>
      <c r="E20" s="90"/>
      <c r="F20" s="90">
        <v>171</v>
      </c>
      <c r="G20" s="90">
        <v>2</v>
      </c>
      <c r="H20" s="90"/>
      <c r="I20" s="90">
        <v>3</v>
      </c>
      <c r="J20" s="90"/>
      <c r="K20" s="90">
        <v>62</v>
      </c>
      <c r="L20" s="90">
        <v>0</v>
      </c>
      <c r="M20" s="90"/>
      <c r="N20" s="90">
        <v>400</v>
      </c>
      <c r="O20" s="90"/>
      <c r="P20" s="90">
        <v>0</v>
      </c>
      <c r="Q20" s="90"/>
      <c r="R20" s="90">
        <v>1</v>
      </c>
      <c r="S20" s="90"/>
      <c r="T20" s="90">
        <v>3</v>
      </c>
      <c r="U20" s="16"/>
      <c r="V20" s="61">
        <f t="shared" si="1"/>
        <v>1506</v>
      </c>
      <c r="AB20" s="10"/>
    </row>
    <row r="21" spans="2:28" ht="12.75" customHeight="1">
      <c r="B21" s="7" t="s">
        <v>70</v>
      </c>
      <c r="C21" s="90">
        <v>1481</v>
      </c>
      <c r="D21" s="90">
        <v>104</v>
      </c>
      <c r="E21" s="90"/>
      <c r="F21" s="90">
        <v>131</v>
      </c>
      <c r="G21" s="90">
        <v>7</v>
      </c>
      <c r="H21" s="90"/>
      <c r="I21" s="90">
        <v>1</v>
      </c>
      <c r="J21" s="90"/>
      <c r="K21" s="90">
        <v>83</v>
      </c>
      <c r="L21" s="90">
        <v>2</v>
      </c>
      <c r="M21" s="90"/>
      <c r="N21" s="90">
        <v>51</v>
      </c>
      <c r="O21" s="90"/>
      <c r="P21" s="90">
        <v>0</v>
      </c>
      <c r="Q21" s="90"/>
      <c r="R21" s="90">
        <v>26</v>
      </c>
      <c r="S21" s="90"/>
      <c r="T21" s="90">
        <v>2</v>
      </c>
      <c r="U21" s="16"/>
      <c r="V21" s="61">
        <f t="shared" si="1"/>
        <v>1888</v>
      </c>
      <c r="AB21" s="10"/>
    </row>
    <row r="22" spans="2:28" ht="12.75" customHeight="1">
      <c r="B22" s="7" t="s">
        <v>71</v>
      </c>
      <c r="C22" s="7">
        <v>713</v>
      </c>
      <c r="D22" s="7">
        <v>34</v>
      </c>
      <c r="F22" s="55">
        <v>83</v>
      </c>
      <c r="G22" s="55">
        <v>32</v>
      </c>
      <c r="H22" s="55"/>
      <c r="I22" s="55">
        <v>1</v>
      </c>
      <c r="J22" s="55"/>
      <c r="K22" s="55">
        <v>8</v>
      </c>
      <c r="L22" s="55">
        <v>0</v>
      </c>
      <c r="M22" s="55"/>
      <c r="N22" s="7">
        <v>64</v>
      </c>
      <c r="P22" s="7">
        <v>0</v>
      </c>
      <c r="R22" s="7">
        <v>37</v>
      </c>
      <c r="T22" s="7">
        <v>4</v>
      </c>
      <c r="U22" s="16"/>
      <c r="V22" s="61">
        <f t="shared" si="1"/>
        <v>976</v>
      </c>
      <c r="AB22" s="10"/>
    </row>
    <row r="23" spans="1:28" ht="12.75" customHeight="1">
      <c r="A23" s="29"/>
      <c r="B23" s="7" t="s">
        <v>72</v>
      </c>
      <c r="C23" s="7">
        <v>247</v>
      </c>
      <c r="D23" s="7">
        <v>91</v>
      </c>
      <c r="F23" s="7">
        <v>111</v>
      </c>
      <c r="G23" s="7">
        <v>2</v>
      </c>
      <c r="H23" s="55"/>
      <c r="I23" s="7">
        <v>0</v>
      </c>
      <c r="J23" s="55"/>
      <c r="K23" s="7">
        <v>38</v>
      </c>
      <c r="L23" s="7">
        <v>0</v>
      </c>
      <c r="M23" s="55"/>
      <c r="N23" s="7">
        <v>277</v>
      </c>
      <c r="P23" s="7">
        <v>0</v>
      </c>
      <c r="R23" s="7">
        <v>10</v>
      </c>
      <c r="T23" s="7">
        <v>1</v>
      </c>
      <c r="U23" s="38"/>
      <c r="V23" s="61">
        <f t="shared" si="1"/>
        <v>777</v>
      </c>
      <c r="AB23" s="10"/>
    </row>
    <row r="24" spans="2:28" ht="12.75" customHeight="1">
      <c r="B24" s="7" t="s">
        <v>73</v>
      </c>
      <c r="C24" s="7">
        <v>795</v>
      </c>
      <c r="D24" s="7">
        <v>102</v>
      </c>
      <c r="F24" s="7">
        <v>212</v>
      </c>
      <c r="G24" s="7">
        <v>7</v>
      </c>
      <c r="I24" s="7">
        <v>7</v>
      </c>
      <c r="K24" s="7">
        <v>30</v>
      </c>
      <c r="L24" s="7">
        <v>10</v>
      </c>
      <c r="N24" s="7">
        <v>25</v>
      </c>
      <c r="P24" s="7">
        <v>0</v>
      </c>
      <c r="R24" s="7">
        <v>17</v>
      </c>
      <c r="T24" s="7">
        <v>8</v>
      </c>
      <c r="U24" s="16"/>
      <c r="V24" s="61">
        <f t="shared" si="1"/>
        <v>1213</v>
      </c>
      <c r="AB24" s="10"/>
    </row>
    <row r="25" spans="2:28" ht="12.75" customHeight="1">
      <c r="B25" s="7" t="s">
        <v>74</v>
      </c>
      <c r="C25" s="7">
        <v>884</v>
      </c>
      <c r="D25" s="7">
        <v>157</v>
      </c>
      <c r="F25" s="7">
        <v>234</v>
      </c>
      <c r="G25" s="7">
        <v>10</v>
      </c>
      <c r="I25" s="7">
        <v>4</v>
      </c>
      <c r="K25" s="7">
        <v>112</v>
      </c>
      <c r="L25" s="7">
        <v>5</v>
      </c>
      <c r="N25" s="7">
        <v>434</v>
      </c>
      <c r="P25" s="7">
        <v>0</v>
      </c>
      <c r="R25" s="7">
        <v>32</v>
      </c>
      <c r="T25" s="7">
        <v>4</v>
      </c>
      <c r="U25" s="16"/>
      <c r="V25" s="61">
        <f t="shared" si="1"/>
        <v>1876</v>
      </c>
      <c r="AB25" s="10"/>
    </row>
    <row r="26" spans="2:28" ht="12.75" customHeight="1">
      <c r="B26" s="7" t="s">
        <v>75</v>
      </c>
      <c r="C26" s="7">
        <v>2333</v>
      </c>
      <c r="D26" s="7">
        <v>183</v>
      </c>
      <c r="F26" s="7">
        <v>268</v>
      </c>
      <c r="G26" s="7">
        <v>19</v>
      </c>
      <c r="I26" s="7">
        <v>8</v>
      </c>
      <c r="K26" s="7">
        <v>237</v>
      </c>
      <c r="L26" s="7">
        <v>1</v>
      </c>
      <c r="N26" s="7">
        <v>84</v>
      </c>
      <c r="P26" s="7">
        <v>0</v>
      </c>
      <c r="R26" s="7">
        <v>5</v>
      </c>
      <c r="T26" s="7">
        <v>8</v>
      </c>
      <c r="U26" s="16"/>
      <c r="V26" s="61">
        <f t="shared" si="1"/>
        <v>3146</v>
      </c>
      <c r="AB26" s="10"/>
    </row>
    <row r="27" spans="2:28" ht="12.75" customHeight="1">
      <c r="B27" s="7" t="s">
        <v>76</v>
      </c>
      <c r="C27" s="7">
        <v>175</v>
      </c>
      <c r="D27" s="7">
        <v>36</v>
      </c>
      <c r="F27" s="7">
        <v>220</v>
      </c>
      <c r="G27" s="7">
        <v>3</v>
      </c>
      <c r="I27" s="7">
        <v>1</v>
      </c>
      <c r="K27" s="7">
        <v>122</v>
      </c>
      <c r="L27" s="7">
        <v>1</v>
      </c>
      <c r="N27" s="7">
        <v>271</v>
      </c>
      <c r="P27" s="7">
        <v>0</v>
      </c>
      <c r="R27" s="7">
        <v>2</v>
      </c>
      <c r="T27" s="7">
        <v>4</v>
      </c>
      <c r="U27" s="16"/>
      <c r="V27" s="61">
        <f t="shared" si="1"/>
        <v>835</v>
      </c>
      <c r="AB27" s="10"/>
    </row>
    <row r="28" spans="2:28" ht="12.75" customHeight="1">
      <c r="B28" s="7" t="s">
        <v>77</v>
      </c>
      <c r="C28" s="7">
        <v>439</v>
      </c>
      <c r="D28" s="7">
        <v>117</v>
      </c>
      <c r="F28" s="7">
        <v>91</v>
      </c>
      <c r="G28" s="7">
        <v>44</v>
      </c>
      <c r="I28" s="7">
        <v>0</v>
      </c>
      <c r="K28" s="7">
        <v>7</v>
      </c>
      <c r="L28" s="7">
        <v>0</v>
      </c>
      <c r="N28" s="7">
        <v>87</v>
      </c>
      <c r="P28" s="7">
        <v>0</v>
      </c>
      <c r="R28" s="7">
        <v>2</v>
      </c>
      <c r="T28" s="7">
        <v>2</v>
      </c>
      <c r="U28" s="16"/>
      <c r="V28" s="61">
        <f t="shared" si="1"/>
        <v>789</v>
      </c>
      <c r="AB28" s="10"/>
    </row>
    <row r="29" spans="2:28" ht="12.75" customHeight="1">
      <c r="B29" s="7" t="s">
        <v>78</v>
      </c>
      <c r="C29" s="7">
        <v>147</v>
      </c>
      <c r="D29" s="7">
        <v>61</v>
      </c>
      <c r="F29" s="7">
        <v>199</v>
      </c>
      <c r="G29" s="7">
        <v>15</v>
      </c>
      <c r="I29" s="7">
        <v>17</v>
      </c>
      <c r="K29" s="7">
        <v>74</v>
      </c>
      <c r="L29" s="7">
        <v>27</v>
      </c>
      <c r="N29" s="7">
        <v>32</v>
      </c>
      <c r="P29" s="7">
        <v>0</v>
      </c>
      <c r="R29" s="7">
        <v>0</v>
      </c>
      <c r="T29" s="7">
        <v>2</v>
      </c>
      <c r="U29" s="16"/>
      <c r="V29" s="61">
        <f t="shared" si="1"/>
        <v>574</v>
      </c>
      <c r="AB29" s="10"/>
    </row>
    <row r="30" spans="2:28" ht="12.75" customHeight="1">
      <c r="B30" s="7" t="s">
        <v>79</v>
      </c>
      <c r="C30" s="16">
        <v>598</v>
      </c>
      <c r="D30" s="16">
        <v>126</v>
      </c>
      <c r="E30" s="16"/>
      <c r="F30" s="16">
        <v>266</v>
      </c>
      <c r="G30" s="16">
        <v>4</v>
      </c>
      <c r="H30" s="16"/>
      <c r="I30" s="16">
        <v>0</v>
      </c>
      <c r="J30" s="16"/>
      <c r="K30" s="16">
        <v>150</v>
      </c>
      <c r="L30" s="16">
        <v>2</v>
      </c>
      <c r="M30" s="16"/>
      <c r="N30" s="16">
        <v>170</v>
      </c>
      <c r="O30" s="16"/>
      <c r="P30" s="16">
        <v>0</v>
      </c>
      <c r="Q30" s="16"/>
      <c r="R30" s="16">
        <v>9</v>
      </c>
      <c r="S30" s="16"/>
      <c r="T30" s="16">
        <v>4</v>
      </c>
      <c r="U30" s="16"/>
      <c r="V30" s="61">
        <f t="shared" si="1"/>
        <v>1329</v>
      </c>
      <c r="W30" s="16"/>
      <c r="AB30" s="10"/>
    </row>
    <row r="31" spans="3:28" ht="13.5" customHeight="1">
      <c r="C31" s="16"/>
      <c r="D31" s="16"/>
      <c r="E31" s="16"/>
      <c r="F31" s="16"/>
      <c r="G31" s="16"/>
      <c r="H31" s="16"/>
      <c r="I31" s="16"/>
      <c r="J31" s="16"/>
      <c r="K31" s="16"/>
      <c r="L31" s="16"/>
      <c r="M31" s="16"/>
      <c r="N31" s="16"/>
      <c r="O31" s="16"/>
      <c r="P31" s="16"/>
      <c r="Q31" s="16"/>
      <c r="R31" s="16"/>
      <c r="S31" s="16"/>
      <c r="T31" s="16"/>
      <c r="U31" s="16"/>
      <c r="V31" s="60"/>
      <c r="W31" s="16"/>
      <c r="X31" s="10"/>
      <c r="Y31" s="10"/>
      <c r="Z31" s="10"/>
      <c r="AA31" s="10"/>
      <c r="AB31" s="10"/>
    </row>
    <row r="32" spans="1:23" s="71" customFormat="1" ht="18" customHeight="1" collapsed="1">
      <c r="A32" s="71" t="s">
        <v>80</v>
      </c>
      <c r="C32" s="71">
        <f>SUM(C33:C37)</f>
        <v>6455</v>
      </c>
      <c r="D32" s="71">
        <f>SUM(D33:D37)</f>
        <v>1006</v>
      </c>
      <c r="F32" s="71">
        <f>SUM(F33:F37)</f>
        <v>1102</v>
      </c>
      <c r="G32" s="71">
        <f>SUM(G33:G37)</f>
        <v>32</v>
      </c>
      <c r="H32" s="38"/>
      <c r="I32" s="71">
        <f>SUM(I33:I37)</f>
        <v>7</v>
      </c>
      <c r="J32" s="38"/>
      <c r="K32" s="71">
        <f>SUM(K33:K37)</f>
        <v>228</v>
      </c>
      <c r="L32" s="71">
        <f aca="true" t="shared" si="3" ref="L32:T32">SUM(L33:L37)</f>
        <v>9</v>
      </c>
      <c r="N32" s="71">
        <f t="shared" si="3"/>
        <v>1096</v>
      </c>
      <c r="O32" s="38"/>
      <c r="P32" s="71">
        <f t="shared" si="3"/>
        <v>0</v>
      </c>
      <c r="Q32" s="38"/>
      <c r="R32" s="71">
        <f t="shared" si="3"/>
        <v>4</v>
      </c>
      <c r="S32" s="38"/>
      <c r="T32" s="71">
        <f t="shared" si="3"/>
        <v>0</v>
      </c>
      <c r="U32" s="16"/>
      <c r="V32" s="71">
        <f>SUM(V33:V37)</f>
        <v>9939</v>
      </c>
      <c r="W32" s="24"/>
    </row>
    <row r="33" spans="2:23" ht="12.75" customHeight="1">
      <c r="B33" s="7" t="s">
        <v>187</v>
      </c>
      <c r="C33" s="7">
        <v>1329</v>
      </c>
      <c r="D33" s="7">
        <v>181</v>
      </c>
      <c r="F33" s="7">
        <v>187</v>
      </c>
      <c r="G33" s="7">
        <v>19</v>
      </c>
      <c r="H33" s="16"/>
      <c r="I33" s="7">
        <v>1</v>
      </c>
      <c r="J33" s="16"/>
      <c r="K33" s="7">
        <v>34</v>
      </c>
      <c r="L33" s="7">
        <v>4</v>
      </c>
      <c r="N33" s="7">
        <v>44</v>
      </c>
      <c r="O33" s="16"/>
      <c r="P33" s="16">
        <v>0</v>
      </c>
      <c r="Q33" s="16"/>
      <c r="R33" s="16">
        <v>0</v>
      </c>
      <c r="S33" s="16"/>
      <c r="T33" s="7">
        <v>0</v>
      </c>
      <c r="U33" s="16"/>
      <c r="V33" s="44">
        <f aca="true" t="shared" si="4" ref="V33:V39">SUM(C33:U33)</f>
        <v>1799</v>
      </c>
      <c r="W33" s="24"/>
    </row>
    <row r="34" spans="2:23" ht="12.75" customHeight="1">
      <c r="B34" s="7" t="s">
        <v>81</v>
      </c>
      <c r="C34" s="7">
        <v>1660</v>
      </c>
      <c r="D34" s="7">
        <v>125</v>
      </c>
      <c r="F34" s="7">
        <v>57</v>
      </c>
      <c r="G34" s="7">
        <v>8</v>
      </c>
      <c r="H34" s="16"/>
      <c r="I34" s="7">
        <v>1</v>
      </c>
      <c r="J34" s="16"/>
      <c r="K34" s="7">
        <v>38</v>
      </c>
      <c r="L34" s="7">
        <v>0</v>
      </c>
      <c r="N34" s="7">
        <v>232</v>
      </c>
      <c r="O34" s="16"/>
      <c r="P34" s="16">
        <v>0</v>
      </c>
      <c r="Q34" s="16"/>
      <c r="R34" s="16">
        <v>3</v>
      </c>
      <c r="S34" s="16"/>
      <c r="T34" s="7">
        <v>0</v>
      </c>
      <c r="U34" s="16"/>
      <c r="V34" s="44">
        <f t="shared" si="4"/>
        <v>2124</v>
      </c>
      <c r="W34" s="24"/>
    </row>
    <row r="35" spans="2:22" ht="12.75" customHeight="1">
      <c r="B35" s="7" t="s">
        <v>172</v>
      </c>
      <c r="C35" s="7">
        <v>1171</v>
      </c>
      <c r="D35" s="7">
        <v>179</v>
      </c>
      <c r="F35" s="7">
        <v>390</v>
      </c>
      <c r="G35" s="7">
        <v>1</v>
      </c>
      <c r="H35" s="16"/>
      <c r="I35" s="7">
        <v>1</v>
      </c>
      <c r="J35" s="16"/>
      <c r="K35" s="7">
        <v>59</v>
      </c>
      <c r="L35" s="7">
        <v>0</v>
      </c>
      <c r="N35" s="7">
        <v>392</v>
      </c>
      <c r="O35" s="16"/>
      <c r="P35" s="16">
        <v>0</v>
      </c>
      <c r="Q35" s="16"/>
      <c r="R35" s="16">
        <v>1</v>
      </c>
      <c r="S35" s="16"/>
      <c r="T35" s="7">
        <v>0</v>
      </c>
      <c r="U35" s="16"/>
      <c r="V35" s="44">
        <f t="shared" si="4"/>
        <v>2194</v>
      </c>
    </row>
    <row r="36" spans="2:22" ht="12.75" customHeight="1">
      <c r="B36" s="7" t="s">
        <v>82</v>
      </c>
      <c r="C36" s="7">
        <v>1035</v>
      </c>
      <c r="D36" s="7">
        <v>201</v>
      </c>
      <c r="F36" s="7">
        <v>205</v>
      </c>
      <c r="G36" s="7">
        <v>4</v>
      </c>
      <c r="H36" s="16"/>
      <c r="I36" s="7">
        <v>4</v>
      </c>
      <c r="J36" s="16"/>
      <c r="K36" s="7">
        <v>64</v>
      </c>
      <c r="L36" s="7">
        <v>5</v>
      </c>
      <c r="N36" s="7">
        <v>181</v>
      </c>
      <c r="O36" s="16"/>
      <c r="P36" s="16">
        <v>0</v>
      </c>
      <c r="Q36" s="16"/>
      <c r="R36" s="16">
        <v>0</v>
      </c>
      <c r="S36" s="16"/>
      <c r="T36" s="7">
        <v>0</v>
      </c>
      <c r="U36" s="16"/>
      <c r="V36" s="44">
        <f t="shared" si="4"/>
        <v>1699</v>
      </c>
    </row>
    <row r="37" spans="2:22" ht="12.75" customHeight="1">
      <c r="B37" s="29" t="s">
        <v>83</v>
      </c>
      <c r="C37" s="7">
        <v>1260</v>
      </c>
      <c r="D37" s="7">
        <v>320</v>
      </c>
      <c r="F37" s="7">
        <v>263</v>
      </c>
      <c r="G37" s="7">
        <v>0</v>
      </c>
      <c r="I37" s="7">
        <v>0</v>
      </c>
      <c r="K37" s="7">
        <v>33</v>
      </c>
      <c r="L37" s="7">
        <v>0</v>
      </c>
      <c r="N37" s="7">
        <v>247</v>
      </c>
      <c r="P37" s="7">
        <v>0</v>
      </c>
      <c r="R37" s="7">
        <v>0</v>
      </c>
      <c r="T37" s="7">
        <v>0</v>
      </c>
      <c r="V37" s="44">
        <f t="shared" si="4"/>
        <v>2123</v>
      </c>
    </row>
    <row r="38" spans="2:22" ht="12.75" customHeight="1">
      <c r="B38" s="29"/>
      <c r="C38" s="10"/>
      <c r="D38" s="10"/>
      <c r="E38" s="10"/>
      <c r="F38" s="10"/>
      <c r="G38" s="10"/>
      <c r="K38" s="10"/>
      <c r="L38" s="10"/>
      <c r="M38" s="10"/>
      <c r="N38" s="10"/>
      <c r="T38" s="10"/>
      <c r="V38" s="44"/>
    </row>
    <row r="39" spans="1:28" s="71" customFormat="1" ht="12.75" customHeight="1">
      <c r="A39" s="78" t="s">
        <v>84</v>
      </c>
      <c r="B39" s="74"/>
      <c r="C39" s="74">
        <v>1</v>
      </c>
      <c r="D39" s="74">
        <v>0</v>
      </c>
      <c r="E39" s="74"/>
      <c r="F39" s="74">
        <v>1</v>
      </c>
      <c r="G39" s="74">
        <v>0</v>
      </c>
      <c r="H39" s="74"/>
      <c r="I39" s="74">
        <v>10</v>
      </c>
      <c r="J39" s="74"/>
      <c r="K39" s="74">
        <v>4</v>
      </c>
      <c r="L39" s="74">
        <v>0</v>
      </c>
      <c r="M39" s="74"/>
      <c r="N39" s="74">
        <v>0</v>
      </c>
      <c r="O39" s="74"/>
      <c r="P39" s="74">
        <v>0</v>
      </c>
      <c r="Q39" s="74"/>
      <c r="R39" s="74">
        <v>0</v>
      </c>
      <c r="S39" s="74"/>
      <c r="T39" s="74">
        <v>0</v>
      </c>
      <c r="U39" s="74"/>
      <c r="V39" s="83">
        <f t="shared" si="4"/>
        <v>16</v>
      </c>
      <c r="W39" s="74"/>
      <c r="AB39" s="78"/>
    </row>
    <row r="40" spans="1:23" ht="12.75" customHeight="1">
      <c r="A40" s="6"/>
      <c r="B40" s="6"/>
      <c r="C40" s="45"/>
      <c r="D40" s="45"/>
      <c r="E40" s="45"/>
      <c r="F40" s="45"/>
      <c r="G40" s="45"/>
      <c r="H40" s="12"/>
      <c r="I40" s="6"/>
      <c r="J40" s="12"/>
      <c r="K40" s="45"/>
      <c r="L40" s="45"/>
      <c r="M40" s="45"/>
      <c r="N40" s="45"/>
      <c r="O40" s="12"/>
      <c r="P40" s="12"/>
      <c r="Q40" s="12"/>
      <c r="R40" s="12"/>
      <c r="S40" s="12"/>
      <c r="T40" s="45"/>
      <c r="U40" s="12"/>
      <c r="V40" s="89"/>
      <c r="W40" s="12"/>
    </row>
    <row r="41" ht="10.5" customHeight="1">
      <c r="A41" s="16"/>
    </row>
    <row r="42" spans="1:2" ht="12" customHeight="1">
      <c r="A42" s="32" t="s">
        <v>194</v>
      </c>
      <c r="B42" s="24"/>
    </row>
    <row r="43" spans="1:2" ht="12" customHeight="1">
      <c r="A43" s="86" t="s">
        <v>203</v>
      </c>
      <c r="B43" s="17"/>
    </row>
    <row r="44" spans="1:2" ht="12" customHeight="1">
      <c r="A44" s="65" t="s">
        <v>202</v>
      </c>
      <c r="B44" s="17"/>
    </row>
    <row r="45" ht="10.5" customHeight="1">
      <c r="B45" s="2"/>
    </row>
    <row r="46" ht="12" customHeight="1">
      <c r="A46" s="17" t="s">
        <v>184</v>
      </c>
    </row>
    <row r="47" ht="12.75" customHeight="1">
      <c r="A47" s="16"/>
    </row>
    <row r="48" spans="1:2" ht="12.75" customHeight="1">
      <c r="A48" s="2"/>
      <c r="B48" s="2"/>
    </row>
    <row r="49" spans="1:2" ht="12.75" customHeight="1">
      <c r="A49" s="2"/>
      <c r="B49" s="2"/>
    </row>
    <row r="50" spans="1:2" ht="12.75" customHeight="1">
      <c r="A50" s="2"/>
      <c r="B50" s="2"/>
    </row>
    <row r="51" spans="1:2" ht="12.75">
      <c r="A51" s="2"/>
      <c r="B51" s="2"/>
    </row>
    <row r="52" ht="10.5" customHeight="1"/>
    <row r="53" ht="10.5" customHeight="1">
      <c r="A53" s="24"/>
    </row>
    <row r="54" ht="10.5" customHeight="1">
      <c r="A54" s="24"/>
    </row>
    <row r="55" ht="12.75">
      <c r="A55" s="34"/>
    </row>
  </sheetData>
  <mergeCells count="15">
    <mergeCell ref="A1:V1"/>
    <mergeCell ref="A3:V3"/>
    <mergeCell ref="N8:O8"/>
    <mergeCell ref="T8:U8"/>
    <mergeCell ref="R7:S7"/>
    <mergeCell ref="I8:J8"/>
    <mergeCell ref="P8:Q8"/>
    <mergeCell ref="R8:S8"/>
    <mergeCell ref="C7:E7"/>
    <mergeCell ref="K6:L6"/>
    <mergeCell ref="K7:L7"/>
    <mergeCell ref="A2:V2"/>
    <mergeCell ref="N6:O6"/>
    <mergeCell ref="N7:O7"/>
    <mergeCell ref="C6:E6"/>
  </mergeCells>
  <printOptions horizontalCentered="1"/>
  <pageMargins left="0.3937007874015748" right="0.3937007874015748" top="0.7874015748031497" bottom="0.3937007874015748" header="0.5118110236220472" footer="0.5118110236220472"/>
  <pageSetup orientation="landscape" scale="75" r:id="rId1"/>
</worksheet>
</file>

<file path=xl/worksheets/sheet7.xml><?xml version="1.0" encoding="utf-8"?>
<worksheet xmlns="http://schemas.openxmlformats.org/spreadsheetml/2006/main" xmlns:r="http://schemas.openxmlformats.org/officeDocument/2006/relationships">
  <dimension ref="A1:U94"/>
  <sheetViews>
    <sheetView zoomScale="75" zoomScaleNormal="75" workbookViewId="0" topLeftCell="A1">
      <selection activeCell="A1" sqref="A1:S1"/>
    </sheetView>
  </sheetViews>
  <sheetFormatPr defaultColWidth="11.421875" defaultRowHeight="12.75"/>
  <cols>
    <col min="1" max="1" width="1.7109375" style="7" customWidth="1"/>
    <col min="2" max="2" width="57.8515625" style="7" customWidth="1"/>
    <col min="3" max="3" width="7.57421875" style="7" customWidth="1"/>
    <col min="4" max="4" width="5.57421875" style="7" customWidth="1"/>
    <col min="5" max="5" width="2.7109375" style="7" customWidth="1"/>
    <col min="6" max="6" width="7.00390625" style="2" customWidth="1"/>
    <col min="7" max="7" width="4.28125" style="7" customWidth="1"/>
    <col min="8" max="8" width="6.7109375" style="7" customWidth="1"/>
    <col min="9" max="9" width="5.8515625" style="7" customWidth="1"/>
    <col min="10" max="10" width="2.140625" style="7" customWidth="1"/>
    <col min="11" max="11" width="8.57421875" style="7" customWidth="1"/>
    <col min="12" max="12" width="1.7109375" style="7" customWidth="1"/>
    <col min="13" max="13" width="8.140625" style="7" customWidth="1"/>
    <col min="14" max="14" width="4.421875" style="7" customWidth="1"/>
    <col min="15" max="15" width="7.57421875" style="7" customWidth="1"/>
    <col min="16" max="16" width="3.28125" style="7" customWidth="1"/>
    <col min="17" max="17" width="6.7109375" style="7" customWidth="1"/>
    <col min="18" max="18" width="1.8515625" style="7" customWidth="1"/>
    <col min="19" max="19" width="7.28125" style="46" customWidth="1"/>
    <col min="20" max="20" width="1.7109375" style="7" customWidth="1"/>
    <col min="21" max="232" width="9.140625" style="7" customWidth="1"/>
    <col min="233" max="16384" width="11.421875" style="7" customWidth="1"/>
  </cols>
  <sheetData>
    <row r="1" spans="1:19" ht="12.75">
      <c r="A1" s="110" t="s">
        <v>207</v>
      </c>
      <c r="B1" s="110"/>
      <c r="C1" s="110"/>
      <c r="D1" s="110"/>
      <c r="E1" s="110"/>
      <c r="F1" s="110"/>
      <c r="G1" s="110"/>
      <c r="H1" s="110"/>
      <c r="I1" s="110"/>
      <c r="J1" s="110"/>
      <c r="K1" s="110"/>
      <c r="L1" s="110"/>
      <c r="M1" s="110"/>
      <c r="N1" s="110"/>
      <c r="O1" s="110"/>
      <c r="P1" s="110"/>
      <c r="Q1" s="110"/>
      <c r="R1" s="110"/>
      <c r="S1" s="110"/>
    </row>
    <row r="2" spans="1:19" ht="12.75">
      <c r="A2" s="110" t="s">
        <v>167</v>
      </c>
      <c r="B2" s="110"/>
      <c r="C2" s="110"/>
      <c r="D2" s="110"/>
      <c r="E2" s="110"/>
      <c r="F2" s="110"/>
      <c r="G2" s="110"/>
      <c r="H2" s="110"/>
      <c r="I2" s="110"/>
      <c r="J2" s="110"/>
      <c r="K2" s="110"/>
      <c r="L2" s="110"/>
      <c r="M2" s="110"/>
      <c r="N2" s="110"/>
      <c r="O2" s="110"/>
      <c r="P2" s="110"/>
      <c r="Q2" s="110"/>
      <c r="R2" s="110"/>
      <c r="S2" s="110"/>
    </row>
    <row r="3" spans="1:19" ht="12.75">
      <c r="A3" s="1">
        <v>2004</v>
      </c>
      <c r="B3" s="18"/>
      <c r="C3" s="20"/>
      <c r="D3" s="20"/>
      <c r="E3" s="20"/>
      <c r="F3" s="35"/>
      <c r="G3" s="20"/>
      <c r="H3" s="20"/>
      <c r="I3" s="20"/>
      <c r="J3" s="20"/>
      <c r="K3" s="20"/>
      <c r="L3" s="20"/>
      <c r="M3" s="20"/>
      <c r="N3" s="20"/>
      <c r="O3" s="20"/>
      <c r="P3" s="20"/>
      <c r="Q3" s="20"/>
      <c r="R3" s="20"/>
      <c r="S3" s="59"/>
    </row>
    <row r="4" spans="1:20" ht="12.75">
      <c r="A4" s="12"/>
      <c r="F4" s="6"/>
      <c r="T4" s="12"/>
    </row>
    <row r="5" spans="2:19" ht="6.75" customHeight="1">
      <c r="B5" s="3"/>
      <c r="C5" s="11"/>
      <c r="D5" s="11"/>
      <c r="E5" s="11"/>
      <c r="G5" s="11"/>
      <c r="H5" s="11"/>
      <c r="I5" s="11"/>
      <c r="J5" s="11"/>
      <c r="K5" s="11"/>
      <c r="L5" s="11"/>
      <c r="M5" s="11"/>
      <c r="N5" s="11"/>
      <c r="O5" s="11"/>
      <c r="P5" s="11"/>
      <c r="Q5" s="11"/>
      <c r="R5" s="11"/>
      <c r="S5" s="63"/>
    </row>
    <row r="6" spans="3:19" ht="9.75" customHeight="1">
      <c r="C6" s="23" t="s">
        <v>92</v>
      </c>
      <c r="D6" s="23"/>
      <c r="E6" s="36"/>
      <c r="F6" s="36"/>
      <c r="G6" s="23"/>
      <c r="H6" s="106" t="s">
        <v>85</v>
      </c>
      <c r="I6" s="106"/>
      <c r="J6" s="58"/>
      <c r="K6" s="106" t="s">
        <v>133</v>
      </c>
      <c r="L6" s="112"/>
      <c r="M6" s="36"/>
      <c r="N6" s="36"/>
      <c r="O6" s="36"/>
      <c r="P6" s="36"/>
      <c r="Q6" s="5"/>
      <c r="R6" s="24"/>
      <c r="S6" s="34"/>
    </row>
    <row r="7" spans="3:19" ht="9.75" customHeight="1">
      <c r="C7" s="23" t="s">
        <v>196</v>
      </c>
      <c r="D7" s="23"/>
      <c r="E7" s="36"/>
      <c r="F7" s="36"/>
      <c r="G7" s="23"/>
      <c r="H7" s="106" t="s">
        <v>86</v>
      </c>
      <c r="I7" s="106"/>
      <c r="J7" s="58"/>
      <c r="K7" s="106" t="s">
        <v>197</v>
      </c>
      <c r="L7" s="112"/>
      <c r="O7" s="106" t="s">
        <v>195</v>
      </c>
      <c r="P7" s="106"/>
      <c r="Q7" s="24"/>
      <c r="R7" s="24"/>
      <c r="S7" s="34"/>
    </row>
    <row r="8" spans="1:19" ht="9.75" customHeight="1">
      <c r="A8" s="24" t="s">
        <v>175</v>
      </c>
      <c r="C8" s="40" t="s">
        <v>39</v>
      </c>
      <c r="D8" s="41" t="s">
        <v>40</v>
      </c>
      <c r="E8" s="4"/>
      <c r="F8" s="111" t="s">
        <v>89</v>
      </c>
      <c r="G8" s="111"/>
      <c r="H8" s="42" t="s">
        <v>143</v>
      </c>
      <c r="I8" s="42" t="s">
        <v>144</v>
      </c>
      <c r="J8" s="42"/>
      <c r="K8" s="111" t="s">
        <v>92</v>
      </c>
      <c r="L8" s="111"/>
      <c r="M8" s="106" t="s">
        <v>211</v>
      </c>
      <c r="N8" s="106"/>
      <c r="O8" s="111" t="s">
        <v>212</v>
      </c>
      <c r="P8" s="111"/>
      <c r="Q8" s="106" t="s">
        <v>221</v>
      </c>
      <c r="R8" s="112"/>
      <c r="S8" s="25" t="s">
        <v>43</v>
      </c>
    </row>
    <row r="9" spans="1:20" ht="6.75" customHeight="1">
      <c r="A9" s="12"/>
      <c r="B9" s="12"/>
      <c r="C9" s="62"/>
      <c r="D9" s="62"/>
      <c r="E9" s="12"/>
      <c r="F9" s="6"/>
      <c r="G9" s="12"/>
      <c r="H9" s="62"/>
      <c r="I9" s="62"/>
      <c r="J9" s="62"/>
      <c r="K9" s="12"/>
      <c r="L9" s="12"/>
      <c r="M9" s="12"/>
      <c r="N9" s="12"/>
      <c r="O9" s="12"/>
      <c r="P9" s="12"/>
      <c r="Q9" s="12"/>
      <c r="R9" s="12"/>
      <c r="S9" s="62"/>
      <c r="T9" s="12"/>
    </row>
    <row r="10" spans="3:19" ht="12.75" customHeight="1">
      <c r="C10" s="60"/>
      <c r="D10" s="60"/>
      <c r="E10" s="16"/>
      <c r="G10" s="16"/>
      <c r="H10" s="60"/>
      <c r="I10" s="60"/>
      <c r="J10" s="60"/>
      <c r="K10" s="16"/>
      <c r="L10" s="16"/>
      <c r="M10" s="16"/>
      <c r="N10" s="16"/>
      <c r="O10" s="16"/>
      <c r="P10" s="16"/>
      <c r="Q10" s="16"/>
      <c r="R10" s="16"/>
      <c r="S10" s="60"/>
    </row>
    <row r="11" spans="1:20" s="71" customFormat="1" ht="12.75" customHeight="1">
      <c r="A11" s="71" t="s">
        <v>141</v>
      </c>
      <c r="C11" s="80">
        <f>SUM(C12:C40)</f>
        <v>1434</v>
      </c>
      <c r="D11" s="80">
        <f>SUM(D12:D40)</f>
        <v>2</v>
      </c>
      <c r="E11" s="80"/>
      <c r="F11" s="80">
        <f>SUM(F12:F40)</f>
        <v>3</v>
      </c>
      <c r="G11" s="80"/>
      <c r="H11" s="80">
        <f>SUM(H12:H40)</f>
        <v>1065</v>
      </c>
      <c r="I11" s="80">
        <f aca="true" t="shared" si="0" ref="I11:S11">SUM(I12:I40)</f>
        <v>1</v>
      </c>
      <c r="J11" s="80"/>
      <c r="K11" s="80">
        <f t="shared" si="0"/>
        <v>0</v>
      </c>
      <c r="L11" s="80"/>
      <c r="M11" s="80">
        <f t="shared" si="0"/>
        <v>94</v>
      </c>
      <c r="N11" s="80"/>
      <c r="O11" s="80">
        <f t="shared" si="0"/>
        <v>3</v>
      </c>
      <c r="P11" s="80"/>
      <c r="Q11" s="80">
        <f t="shared" si="0"/>
        <v>39</v>
      </c>
      <c r="R11" s="80"/>
      <c r="S11" s="80">
        <f t="shared" si="0"/>
        <v>2641</v>
      </c>
      <c r="T11" s="7"/>
    </row>
    <row r="12" spans="2:19" ht="12.75" customHeight="1">
      <c r="B12" s="10" t="s">
        <v>94</v>
      </c>
      <c r="C12" s="90">
        <v>0</v>
      </c>
      <c r="D12" s="90">
        <v>0</v>
      </c>
      <c r="E12" s="90"/>
      <c r="F12" s="90">
        <v>0</v>
      </c>
      <c r="G12" s="90"/>
      <c r="H12" s="90">
        <v>2</v>
      </c>
      <c r="I12" s="90">
        <v>0</v>
      </c>
      <c r="J12" s="90"/>
      <c r="K12" s="90">
        <v>0</v>
      </c>
      <c r="L12" s="90"/>
      <c r="M12" s="90">
        <v>0</v>
      </c>
      <c r="N12" s="90"/>
      <c r="O12" s="90">
        <v>0</v>
      </c>
      <c r="P12" s="90"/>
      <c r="Q12" s="90">
        <v>0</v>
      </c>
      <c r="R12" s="16"/>
      <c r="S12" s="61">
        <f>SUM(C12:Q12)</f>
        <v>2</v>
      </c>
    </row>
    <row r="13" spans="2:19" ht="12.75" customHeight="1">
      <c r="B13" s="10" t="s">
        <v>177</v>
      </c>
      <c r="C13" s="90">
        <v>29</v>
      </c>
      <c r="D13" s="90">
        <v>0</v>
      </c>
      <c r="E13" s="90"/>
      <c r="F13" s="90">
        <v>0</v>
      </c>
      <c r="G13" s="90"/>
      <c r="H13" s="90">
        <v>65</v>
      </c>
      <c r="I13" s="90">
        <v>0</v>
      </c>
      <c r="J13" s="90"/>
      <c r="K13" s="90">
        <v>0</v>
      </c>
      <c r="L13" s="90"/>
      <c r="M13" s="90">
        <v>8</v>
      </c>
      <c r="N13" s="90"/>
      <c r="O13" s="90">
        <v>0</v>
      </c>
      <c r="P13" s="90"/>
      <c r="Q13" s="90">
        <v>0</v>
      </c>
      <c r="R13" s="16"/>
      <c r="S13" s="61">
        <f aca="true" t="shared" si="1" ref="S13:S40">SUM(C13:Q13)</f>
        <v>102</v>
      </c>
    </row>
    <row r="14" spans="2:19" ht="12.75" customHeight="1">
      <c r="B14" s="10" t="s">
        <v>95</v>
      </c>
      <c r="C14" s="90">
        <v>35</v>
      </c>
      <c r="D14" s="90">
        <v>0</v>
      </c>
      <c r="E14" s="90"/>
      <c r="F14" s="90">
        <v>0</v>
      </c>
      <c r="G14" s="90"/>
      <c r="H14" s="90">
        <v>39</v>
      </c>
      <c r="I14" s="90">
        <v>0</v>
      </c>
      <c r="J14" s="90"/>
      <c r="K14" s="90">
        <v>0</v>
      </c>
      <c r="L14" s="90"/>
      <c r="M14" s="90">
        <v>1</v>
      </c>
      <c r="N14" s="90"/>
      <c r="O14" s="90">
        <v>0</v>
      </c>
      <c r="P14" s="90"/>
      <c r="Q14" s="90">
        <v>1</v>
      </c>
      <c r="R14" s="16"/>
      <c r="S14" s="61">
        <f t="shared" si="1"/>
        <v>76</v>
      </c>
    </row>
    <row r="15" spans="2:19" ht="12.75" customHeight="1">
      <c r="B15" s="10" t="s">
        <v>176</v>
      </c>
      <c r="C15" s="90">
        <v>32</v>
      </c>
      <c r="D15" s="90">
        <v>0</v>
      </c>
      <c r="E15" s="90"/>
      <c r="F15" s="90">
        <v>0</v>
      </c>
      <c r="G15" s="90"/>
      <c r="H15" s="90">
        <v>10</v>
      </c>
      <c r="I15" s="90">
        <v>0</v>
      </c>
      <c r="J15" s="90"/>
      <c r="K15" s="90">
        <v>0</v>
      </c>
      <c r="L15" s="90"/>
      <c r="M15" s="90">
        <v>5</v>
      </c>
      <c r="N15" s="90"/>
      <c r="O15" s="90">
        <v>0</v>
      </c>
      <c r="P15" s="90"/>
      <c r="Q15" s="90">
        <v>0</v>
      </c>
      <c r="R15" s="16"/>
      <c r="S15" s="61">
        <f t="shared" si="1"/>
        <v>47</v>
      </c>
    </row>
    <row r="16" spans="2:19" ht="12.75" customHeight="1">
      <c r="B16" s="10" t="s">
        <v>153</v>
      </c>
      <c r="C16" s="7">
        <v>32</v>
      </c>
      <c r="D16" s="7">
        <v>0</v>
      </c>
      <c r="F16" s="2">
        <v>0</v>
      </c>
      <c r="H16" s="7">
        <v>8</v>
      </c>
      <c r="I16" s="7">
        <v>0</v>
      </c>
      <c r="K16" s="7">
        <v>0</v>
      </c>
      <c r="M16" s="7">
        <v>1</v>
      </c>
      <c r="O16" s="7">
        <v>0</v>
      </c>
      <c r="Q16" s="7">
        <v>1</v>
      </c>
      <c r="R16" s="16"/>
      <c r="S16" s="61">
        <f t="shared" si="1"/>
        <v>42</v>
      </c>
    </row>
    <row r="17" spans="2:19" ht="12.75" customHeight="1">
      <c r="B17" s="10" t="s">
        <v>179</v>
      </c>
      <c r="C17" s="90">
        <v>13</v>
      </c>
      <c r="D17" s="90">
        <v>0</v>
      </c>
      <c r="E17" s="90"/>
      <c r="F17" s="90">
        <v>1</v>
      </c>
      <c r="G17" s="90"/>
      <c r="H17" s="90">
        <v>11</v>
      </c>
      <c r="I17" s="90">
        <v>0</v>
      </c>
      <c r="J17" s="90"/>
      <c r="K17" s="90">
        <v>0</v>
      </c>
      <c r="L17" s="90"/>
      <c r="M17" s="90">
        <v>0</v>
      </c>
      <c r="N17" s="90"/>
      <c r="O17" s="90">
        <v>0</v>
      </c>
      <c r="P17" s="90"/>
      <c r="Q17" s="90">
        <v>0</v>
      </c>
      <c r="R17" s="38"/>
      <c r="S17" s="61">
        <f t="shared" si="1"/>
        <v>25</v>
      </c>
    </row>
    <row r="18" spans="2:19" ht="12.75" customHeight="1">
      <c r="B18" s="10" t="s">
        <v>180</v>
      </c>
      <c r="C18" s="90">
        <v>28</v>
      </c>
      <c r="D18" s="90">
        <v>0</v>
      </c>
      <c r="E18" s="90"/>
      <c r="F18" s="90">
        <v>0</v>
      </c>
      <c r="G18" s="90"/>
      <c r="H18" s="90">
        <v>14</v>
      </c>
      <c r="I18" s="90">
        <v>0</v>
      </c>
      <c r="J18" s="90"/>
      <c r="K18" s="90">
        <v>0</v>
      </c>
      <c r="L18" s="90"/>
      <c r="M18" s="90">
        <v>1</v>
      </c>
      <c r="N18" s="90"/>
      <c r="O18" s="90">
        <v>0</v>
      </c>
      <c r="P18" s="90"/>
      <c r="Q18" s="90">
        <v>0</v>
      </c>
      <c r="R18" s="16"/>
      <c r="S18" s="61">
        <f t="shared" si="1"/>
        <v>43</v>
      </c>
    </row>
    <row r="19" spans="2:19" ht="12.75" customHeight="1">
      <c r="B19" s="10" t="s">
        <v>96</v>
      </c>
      <c r="C19" s="90">
        <v>37</v>
      </c>
      <c r="D19" s="90">
        <v>0</v>
      </c>
      <c r="E19" s="90"/>
      <c r="F19" s="90">
        <v>0</v>
      </c>
      <c r="G19" s="90"/>
      <c r="H19" s="90">
        <v>17</v>
      </c>
      <c r="I19" s="90">
        <v>0</v>
      </c>
      <c r="J19" s="90"/>
      <c r="K19" s="90">
        <v>0</v>
      </c>
      <c r="L19" s="90"/>
      <c r="M19" s="90">
        <v>2</v>
      </c>
      <c r="N19" s="90"/>
      <c r="O19" s="90">
        <v>0</v>
      </c>
      <c r="P19" s="90"/>
      <c r="Q19" s="90">
        <v>0</v>
      </c>
      <c r="R19" s="16"/>
      <c r="S19" s="61">
        <f t="shared" si="1"/>
        <v>56</v>
      </c>
    </row>
    <row r="20" spans="2:19" ht="12.75" customHeight="1">
      <c r="B20" s="10" t="s">
        <v>97</v>
      </c>
      <c r="C20" s="90">
        <v>28</v>
      </c>
      <c r="D20" s="90">
        <v>0</v>
      </c>
      <c r="E20" s="90"/>
      <c r="F20" s="90">
        <v>0</v>
      </c>
      <c r="G20" s="90"/>
      <c r="H20" s="90">
        <v>31</v>
      </c>
      <c r="I20" s="90">
        <v>0</v>
      </c>
      <c r="J20" s="90"/>
      <c r="K20" s="90">
        <v>0</v>
      </c>
      <c r="L20" s="90"/>
      <c r="M20" s="90">
        <v>5</v>
      </c>
      <c r="N20" s="90"/>
      <c r="O20" s="90">
        <v>0</v>
      </c>
      <c r="P20" s="90"/>
      <c r="Q20" s="90">
        <v>2</v>
      </c>
      <c r="R20" s="16"/>
      <c r="S20" s="61">
        <f t="shared" si="1"/>
        <v>66</v>
      </c>
    </row>
    <row r="21" spans="2:19" ht="12.75" customHeight="1">
      <c r="B21" s="10" t="s">
        <v>185</v>
      </c>
      <c r="C21" s="90">
        <v>22</v>
      </c>
      <c r="D21" s="90">
        <v>0</v>
      </c>
      <c r="E21" s="90"/>
      <c r="F21" s="90">
        <v>0</v>
      </c>
      <c r="G21" s="90"/>
      <c r="H21" s="90">
        <v>10</v>
      </c>
      <c r="I21" s="90">
        <v>0</v>
      </c>
      <c r="J21" s="90"/>
      <c r="K21" s="90">
        <v>0</v>
      </c>
      <c r="L21" s="90"/>
      <c r="M21" s="90">
        <v>1</v>
      </c>
      <c r="N21" s="90"/>
      <c r="O21" s="90">
        <v>0</v>
      </c>
      <c r="P21" s="90"/>
      <c r="Q21" s="90">
        <v>0</v>
      </c>
      <c r="R21" s="16"/>
      <c r="S21" s="61">
        <f t="shared" si="1"/>
        <v>33</v>
      </c>
    </row>
    <row r="22" spans="2:19" ht="12.75" customHeight="1">
      <c r="B22" s="10" t="s">
        <v>186</v>
      </c>
      <c r="C22" s="55">
        <v>17</v>
      </c>
      <c r="D22" s="55">
        <v>0</v>
      </c>
      <c r="E22" s="55"/>
      <c r="F22" s="55">
        <v>0</v>
      </c>
      <c r="G22" s="55"/>
      <c r="H22" s="55">
        <v>5</v>
      </c>
      <c r="I22" s="55">
        <v>0</v>
      </c>
      <c r="J22" s="55"/>
      <c r="K22" s="7">
        <v>0</v>
      </c>
      <c r="M22" s="7">
        <v>0</v>
      </c>
      <c r="O22" s="7">
        <v>0</v>
      </c>
      <c r="Q22" s="7">
        <v>0</v>
      </c>
      <c r="R22" s="16"/>
      <c r="S22" s="61">
        <f t="shared" si="1"/>
        <v>22</v>
      </c>
    </row>
    <row r="23" spans="2:19" ht="12.75" customHeight="1">
      <c r="B23" s="10" t="s">
        <v>98</v>
      </c>
      <c r="C23" s="7">
        <v>65</v>
      </c>
      <c r="D23" s="7">
        <v>0</v>
      </c>
      <c r="E23" s="55"/>
      <c r="F23" s="7">
        <v>0</v>
      </c>
      <c r="G23" s="55"/>
      <c r="H23" s="7">
        <v>57</v>
      </c>
      <c r="I23" s="7">
        <v>0</v>
      </c>
      <c r="J23" s="55"/>
      <c r="K23" s="7">
        <v>0</v>
      </c>
      <c r="M23" s="7">
        <v>3</v>
      </c>
      <c r="O23" s="7">
        <v>0</v>
      </c>
      <c r="Q23" s="7">
        <v>2</v>
      </c>
      <c r="R23" s="38"/>
      <c r="S23" s="61">
        <f t="shared" si="1"/>
        <v>127</v>
      </c>
    </row>
    <row r="24" spans="2:19" ht="12.75" customHeight="1">
      <c r="B24" s="10" t="s">
        <v>99</v>
      </c>
      <c r="C24" s="7">
        <v>71</v>
      </c>
      <c r="D24" s="7">
        <v>0</v>
      </c>
      <c r="F24" s="7">
        <v>0</v>
      </c>
      <c r="H24" s="7">
        <v>79</v>
      </c>
      <c r="I24" s="7">
        <v>1</v>
      </c>
      <c r="K24" s="7">
        <v>0</v>
      </c>
      <c r="M24" s="7">
        <v>1</v>
      </c>
      <c r="O24" s="7">
        <v>0</v>
      </c>
      <c r="Q24" s="7">
        <v>1</v>
      </c>
      <c r="R24" s="16"/>
      <c r="S24" s="61">
        <f t="shared" si="1"/>
        <v>153</v>
      </c>
    </row>
    <row r="25" spans="2:19" ht="12.75" customHeight="1">
      <c r="B25" s="10" t="s">
        <v>100</v>
      </c>
      <c r="C25" s="7">
        <v>100</v>
      </c>
      <c r="D25" s="7">
        <v>0</v>
      </c>
      <c r="F25" s="7">
        <v>0</v>
      </c>
      <c r="H25" s="7">
        <v>78</v>
      </c>
      <c r="I25" s="7">
        <v>0</v>
      </c>
      <c r="K25" s="7">
        <v>0</v>
      </c>
      <c r="M25" s="7">
        <v>6</v>
      </c>
      <c r="O25" s="7">
        <v>0</v>
      </c>
      <c r="Q25" s="7">
        <v>0</v>
      </c>
      <c r="R25" s="16"/>
      <c r="S25" s="61">
        <f t="shared" si="1"/>
        <v>184</v>
      </c>
    </row>
    <row r="26" spans="2:19" ht="12.75" customHeight="1">
      <c r="B26" s="10" t="s">
        <v>101</v>
      </c>
      <c r="C26" s="7">
        <v>61</v>
      </c>
      <c r="D26" s="7">
        <v>0</v>
      </c>
      <c r="F26" s="7">
        <v>0</v>
      </c>
      <c r="H26" s="7">
        <v>55</v>
      </c>
      <c r="I26" s="7">
        <v>0</v>
      </c>
      <c r="K26" s="7">
        <v>0</v>
      </c>
      <c r="M26" s="7">
        <v>2</v>
      </c>
      <c r="O26" s="7">
        <v>0</v>
      </c>
      <c r="Q26" s="7">
        <v>0</v>
      </c>
      <c r="R26" s="16"/>
      <c r="S26" s="61">
        <f t="shared" si="1"/>
        <v>118</v>
      </c>
    </row>
    <row r="27" spans="2:19" ht="12.75" customHeight="1">
      <c r="B27" s="10" t="s">
        <v>102</v>
      </c>
      <c r="C27" s="7">
        <v>51</v>
      </c>
      <c r="D27" s="7">
        <v>0</v>
      </c>
      <c r="F27" s="7">
        <v>0</v>
      </c>
      <c r="H27" s="7">
        <v>11</v>
      </c>
      <c r="I27" s="7">
        <v>0</v>
      </c>
      <c r="K27" s="7">
        <v>0</v>
      </c>
      <c r="M27" s="7">
        <v>8</v>
      </c>
      <c r="O27" s="7">
        <v>0</v>
      </c>
      <c r="Q27" s="7">
        <v>0</v>
      </c>
      <c r="R27" s="16"/>
      <c r="S27" s="61">
        <f t="shared" si="1"/>
        <v>70</v>
      </c>
    </row>
    <row r="28" spans="2:19" ht="12.75" customHeight="1">
      <c r="B28" s="10" t="s">
        <v>103</v>
      </c>
      <c r="C28" s="7">
        <v>39</v>
      </c>
      <c r="D28" s="7">
        <v>0</v>
      </c>
      <c r="F28" s="7">
        <v>0</v>
      </c>
      <c r="H28" s="7">
        <v>23</v>
      </c>
      <c r="I28" s="7">
        <v>0</v>
      </c>
      <c r="K28" s="7">
        <v>0</v>
      </c>
      <c r="M28" s="7">
        <v>1</v>
      </c>
      <c r="O28" s="7">
        <v>0</v>
      </c>
      <c r="Q28" s="7">
        <v>0</v>
      </c>
      <c r="R28" s="16"/>
      <c r="S28" s="61">
        <f t="shared" si="1"/>
        <v>63</v>
      </c>
    </row>
    <row r="29" spans="2:19" ht="12.75" customHeight="1">
      <c r="B29" s="10" t="s">
        <v>104</v>
      </c>
      <c r="C29" s="7">
        <v>96</v>
      </c>
      <c r="D29" s="7">
        <v>0</v>
      </c>
      <c r="F29" s="7">
        <v>0</v>
      </c>
      <c r="H29" s="7">
        <v>46</v>
      </c>
      <c r="I29" s="7">
        <v>0</v>
      </c>
      <c r="K29" s="7">
        <v>0</v>
      </c>
      <c r="M29" s="7">
        <v>9</v>
      </c>
      <c r="O29" s="7">
        <v>0</v>
      </c>
      <c r="Q29" s="7">
        <v>10</v>
      </c>
      <c r="R29" s="16"/>
      <c r="S29" s="61">
        <f t="shared" si="1"/>
        <v>161</v>
      </c>
    </row>
    <row r="30" spans="2:20" ht="12.75" customHeight="1">
      <c r="B30" s="10" t="s">
        <v>105</v>
      </c>
      <c r="C30" s="16">
        <v>49</v>
      </c>
      <c r="D30" s="16">
        <v>0</v>
      </c>
      <c r="E30" s="16"/>
      <c r="F30" s="16">
        <v>0</v>
      </c>
      <c r="G30" s="16"/>
      <c r="H30" s="16">
        <v>68</v>
      </c>
      <c r="I30" s="16">
        <v>0</v>
      </c>
      <c r="J30" s="16"/>
      <c r="K30" s="16">
        <v>0</v>
      </c>
      <c r="L30" s="16"/>
      <c r="M30" s="16">
        <v>8</v>
      </c>
      <c r="N30" s="16"/>
      <c r="O30" s="16">
        <v>0</v>
      </c>
      <c r="P30" s="16"/>
      <c r="Q30" s="16">
        <v>6</v>
      </c>
      <c r="R30" s="16"/>
      <c r="S30" s="61">
        <f t="shared" si="1"/>
        <v>131</v>
      </c>
      <c r="T30" s="16"/>
    </row>
    <row r="31" spans="2:20" ht="12.75" customHeight="1">
      <c r="B31" s="10" t="s">
        <v>106</v>
      </c>
      <c r="C31" s="16">
        <v>60</v>
      </c>
      <c r="D31" s="16">
        <v>0</v>
      </c>
      <c r="E31" s="16"/>
      <c r="F31" s="16">
        <v>0</v>
      </c>
      <c r="G31" s="16"/>
      <c r="H31" s="16">
        <v>48</v>
      </c>
      <c r="I31" s="16">
        <v>0</v>
      </c>
      <c r="J31" s="16"/>
      <c r="K31" s="16">
        <v>0</v>
      </c>
      <c r="L31" s="16"/>
      <c r="M31" s="16">
        <v>1</v>
      </c>
      <c r="N31" s="16"/>
      <c r="O31" s="16">
        <v>0</v>
      </c>
      <c r="P31" s="16"/>
      <c r="Q31" s="16">
        <v>2</v>
      </c>
      <c r="R31" s="16"/>
      <c r="S31" s="61">
        <f t="shared" si="1"/>
        <v>111</v>
      </c>
      <c r="T31" s="16"/>
    </row>
    <row r="32" spans="2:20" ht="12.75" customHeight="1">
      <c r="B32" s="10" t="s">
        <v>107</v>
      </c>
      <c r="C32" s="7">
        <v>52</v>
      </c>
      <c r="D32" s="7">
        <v>0</v>
      </c>
      <c r="E32" s="16"/>
      <c r="F32" s="7">
        <v>0</v>
      </c>
      <c r="G32" s="16"/>
      <c r="H32" s="7">
        <v>36</v>
      </c>
      <c r="I32" s="7">
        <v>0</v>
      </c>
      <c r="K32" s="7">
        <v>0</v>
      </c>
      <c r="L32" s="16"/>
      <c r="M32" s="7">
        <v>3</v>
      </c>
      <c r="N32" s="16"/>
      <c r="O32" s="7">
        <v>0</v>
      </c>
      <c r="P32" s="16"/>
      <c r="Q32" s="7">
        <v>1</v>
      </c>
      <c r="R32" s="16"/>
      <c r="S32" s="61">
        <f t="shared" si="1"/>
        <v>92</v>
      </c>
      <c r="T32" s="24"/>
    </row>
    <row r="33" spans="2:20" ht="12.75" customHeight="1">
      <c r="B33" s="10" t="s">
        <v>108</v>
      </c>
      <c r="C33" s="7">
        <v>49</v>
      </c>
      <c r="D33" s="7">
        <v>0</v>
      </c>
      <c r="E33" s="16"/>
      <c r="F33" s="7">
        <v>1</v>
      </c>
      <c r="G33" s="16"/>
      <c r="H33" s="7">
        <v>45</v>
      </c>
      <c r="I33" s="7">
        <v>0</v>
      </c>
      <c r="K33" s="7">
        <v>0</v>
      </c>
      <c r="L33" s="16"/>
      <c r="M33" s="16">
        <v>4</v>
      </c>
      <c r="N33" s="16"/>
      <c r="O33" s="16">
        <v>0</v>
      </c>
      <c r="P33" s="16"/>
      <c r="Q33" s="7">
        <v>2</v>
      </c>
      <c r="R33" s="16"/>
      <c r="S33" s="61">
        <f t="shared" si="1"/>
        <v>101</v>
      </c>
      <c r="T33" s="24"/>
    </row>
    <row r="34" spans="2:20" ht="12.75" customHeight="1">
      <c r="B34" s="10" t="s">
        <v>109</v>
      </c>
      <c r="C34" s="7">
        <v>82</v>
      </c>
      <c r="D34" s="7">
        <v>2</v>
      </c>
      <c r="E34" s="16"/>
      <c r="F34" s="7">
        <v>0</v>
      </c>
      <c r="G34" s="16"/>
      <c r="H34" s="7">
        <v>96</v>
      </c>
      <c r="I34" s="7">
        <v>0</v>
      </c>
      <c r="K34" s="7">
        <v>0</v>
      </c>
      <c r="L34" s="16"/>
      <c r="M34" s="16">
        <v>3</v>
      </c>
      <c r="N34" s="16"/>
      <c r="O34" s="16">
        <v>2</v>
      </c>
      <c r="P34" s="16"/>
      <c r="Q34" s="7">
        <v>2</v>
      </c>
      <c r="R34" s="16"/>
      <c r="S34" s="61">
        <f t="shared" si="1"/>
        <v>187</v>
      </c>
      <c r="T34" s="24"/>
    </row>
    <row r="35" spans="2:19" ht="12.75" customHeight="1">
      <c r="B35" s="10" t="s">
        <v>110</v>
      </c>
      <c r="C35" s="7">
        <v>85</v>
      </c>
      <c r="D35" s="7">
        <v>0</v>
      </c>
      <c r="E35" s="16"/>
      <c r="F35" s="7">
        <v>0</v>
      </c>
      <c r="G35" s="16"/>
      <c r="H35" s="7">
        <v>77</v>
      </c>
      <c r="I35" s="7">
        <v>0</v>
      </c>
      <c r="K35" s="7">
        <v>0</v>
      </c>
      <c r="L35" s="16"/>
      <c r="M35" s="16">
        <v>7</v>
      </c>
      <c r="N35" s="16"/>
      <c r="O35" s="16">
        <v>1</v>
      </c>
      <c r="P35" s="16"/>
      <c r="Q35" s="7">
        <v>4</v>
      </c>
      <c r="R35" s="16"/>
      <c r="S35" s="61">
        <f t="shared" si="1"/>
        <v>174</v>
      </c>
    </row>
    <row r="36" spans="2:19" ht="12.75" customHeight="1">
      <c r="B36" s="10" t="s">
        <v>111</v>
      </c>
      <c r="C36" s="7">
        <v>52</v>
      </c>
      <c r="D36" s="7">
        <v>0</v>
      </c>
      <c r="E36" s="16"/>
      <c r="F36" s="7">
        <v>0</v>
      </c>
      <c r="G36" s="16"/>
      <c r="H36" s="7">
        <v>38</v>
      </c>
      <c r="I36" s="7">
        <v>0</v>
      </c>
      <c r="K36" s="7">
        <v>0</v>
      </c>
      <c r="L36" s="16"/>
      <c r="M36" s="16">
        <v>2</v>
      </c>
      <c r="N36" s="16"/>
      <c r="O36" s="16">
        <v>0</v>
      </c>
      <c r="P36" s="16"/>
      <c r="Q36" s="7">
        <v>0</v>
      </c>
      <c r="R36" s="16"/>
      <c r="S36" s="61">
        <f t="shared" si="1"/>
        <v>92</v>
      </c>
    </row>
    <row r="37" spans="2:19" ht="12.75" customHeight="1">
      <c r="B37" s="10" t="s">
        <v>112</v>
      </c>
      <c r="C37" s="7">
        <v>52</v>
      </c>
      <c r="D37" s="7">
        <v>0</v>
      </c>
      <c r="F37" s="7">
        <v>0</v>
      </c>
      <c r="H37" s="7">
        <v>22</v>
      </c>
      <c r="I37" s="7">
        <v>0</v>
      </c>
      <c r="K37" s="7">
        <v>0</v>
      </c>
      <c r="M37" s="7">
        <v>3</v>
      </c>
      <c r="O37" s="7">
        <v>0</v>
      </c>
      <c r="Q37" s="7">
        <v>1</v>
      </c>
      <c r="S37" s="61">
        <f t="shared" si="1"/>
        <v>78</v>
      </c>
    </row>
    <row r="38" spans="2:19" ht="12.75" customHeight="1">
      <c r="B38" s="10" t="s">
        <v>113</v>
      </c>
      <c r="C38" s="10">
        <v>91</v>
      </c>
      <c r="D38" s="10">
        <v>0</v>
      </c>
      <c r="F38" s="2">
        <v>0</v>
      </c>
      <c r="H38" s="10">
        <v>15</v>
      </c>
      <c r="I38" s="10">
        <v>0</v>
      </c>
      <c r="J38" s="10"/>
      <c r="K38" s="10">
        <v>0</v>
      </c>
      <c r="M38" s="7">
        <v>5</v>
      </c>
      <c r="O38" s="7">
        <v>0</v>
      </c>
      <c r="Q38" s="10">
        <v>0</v>
      </c>
      <c r="S38" s="61">
        <f t="shared" si="1"/>
        <v>111</v>
      </c>
    </row>
    <row r="39" spans="2:20" ht="12.75" customHeight="1">
      <c r="B39" s="10" t="s">
        <v>178</v>
      </c>
      <c r="C39" s="2">
        <v>42</v>
      </c>
      <c r="D39" s="2">
        <v>0</v>
      </c>
      <c r="E39" s="2"/>
      <c r="F39" s="2">
        <v>0</v>
      </c>
      <c r="G39" s="2"/>
      <c r="H39" s="2">
        <v>36</v>
      </c>
      <c r="I39" s="2">
        <v>0</v>
      </c>
      <c r="J39" s="2"/>
      <c r="K39" s="2">
        <v>0</v>
      </c>
      <c r="L39" s="2"/>
      <c r="M39" s="2">
        <v>3</v>
      </c>
      <c r="N39" s="2"/>
      <c r="O39" s="2">
        <v>0</v>
      </c>
      <c r="P39" s="2"/>
      <c r="Q39" s="2">
        <v>1</v>
      </c>
      <c r="R39" s="74"/>
      <c r="S39" s="61">
        <f t="shared" si="1"/>
        <v>82</v>
      </c>
      <c r="T39" s="74"/>
    </row>
    <row r="40" spans="2:21" ht="12.75" customHeight="1">
      <c r="B40" s="10" t="s">
        <v>114</v>
      </c>
      <c r="C40" s="88">
        <v>64</v>
      </c>
      <c r="D40" s="88">
        <v>0</v>
      </c>
      <c r="E40" s="16"/>
      <c r="F40" s="15">
        <v>1</v>
      </c>
      <c r="G40" s="16"/>
      <c r="H40" s="88">
        <v>23</v>
      </c>
      <c r="I40" s="88">
        <v>0</v>
      </c>
      <c r="J40" s="88"/>
      <c r="K40" s="88">
        <v>0</v>
      </c>
      <c r="L40" s="16"/>
      <c r="M40" s="16">
        <v>1</v>
      </c>
      <c r="N40" s="16"/>
      <c r="O40" s="16">
        <v>0</v>
      </c>
      <c r="P40" s="16"/>
      <c r="Q40" s="88">
        <v>3</v>
      </c>
      <c r="R40" s="16"/>
      <c r="S40" s="61">
        <f t="shared" si="1"/>
        <v>92</v>
      </c>
      <c r="T40" s="16"/>
      <c r="U40" s="16"/>
    </row>
    <row r="41" spans="3:21" ht="12.75" customHeight="1">
      <c r="C41" s="16"/>
      <c r="D41" s="16"/>
      <c r="E41" s="16"/>
      <c r="F41" s="15"/>
      <c r="G41" s="16"/>
      <c r="H41" s="16"/>
      <c r="I41" s="16"/>
      <c r="J41" s="16"/>
      <c r="K41" s="16"/>
      <c r="L41" s="16"/>
      <c r="M41" s="16"/>
      <c r="N41" s="16"/>
      <c r="O41" s="16"/>
      <c r="P41" s="16"/>
      <c r="Q41" s="16"/>
      <c r="R41" s="16"/>
      <c r="S41" s="61"/>
      <c r="T41" s="16"/>
      <c r="U41" s="16"/>
    </row>
    <row r="42" spans="3:21" ht="12.75" customHeight="1">
      <c r="C42" s="16"/>
      <c r="D42" s="16"/>
      <c r="E42" s="16"/>
      <c r="F42" s="15"/>
      <c r="G42" s="16"/>
      <c r="H42" s="16"/>
      <c r="I42" s="16"/>
      <c r="J42" s="16"/>
      <c r="K42" s="16"/>
      <c r="L42" s="16"/>
      <c r="M42" s="16"/>
      <c r="N42" s="16"/>
      <c r="O42" s="16"/>
      <c r="P42" s="16"/>
      <c r="Q42" s="16"/>
      <c r="R42" s="16"/>
      <c r="S42" s="60"/>
      <c r="T42" s="16"/>
      <c r="U42" s="16"/>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spans="1:20" s="71" customFormat="1" ht="12.75" customHeight="1">
      <c r="A53" s="71" t="s">
        <v>115</v>
      </c>
      <c r="C53" s="71">
        <f>SUM(C54:C70)</f>
        <v>723</v>
      </c>
      <c r="D53" s="71">
        <f>SUM(D54:D70)</f>
        <v>3</v>
      </c>
      <c r="F53" s="71">
        <f>SUM(F54:F70)</f>
        <v>9</v>
      </c>
      <c r="H53" s="71">
        <f aca="true" t="shared" si="2" ref="H53:S53">SUM(H54:H70)</f>
        <v>419</v>
      </c>
      <c r="I53" s="71">
        <f t="shared" si="2"/>
        <v>0</v>
      </c>
      <c r="K53" s="71">
        <f t="shared" si="2"/>
        <v>1</v>
      </c>
      <c r="M53" s="71">
        <f t="shared" si="2"/>
        <v>3</v>
      </c>
      <c r="O53" s="71">
        <f t="shared" si="2"/>
        <v>13</v>
      </c>
      <c r="Q53" s="71">
        <f t="shared" si="2"/>
        <v>24</v>
      </c>
      <c r="S53" s="71">
        <f t="shared" si="2"/>
        <v>1195</v>
      </c>
      <c r="T53" s="7"/>
    </row>
    <row r="54" spans="2:19" ht="12.75" customHeight="1">
      <c r="B54" s="29" t="s">
        <v>116</v>
      </c>
      <c r="C54" s="7">
        <v>4</v>
      </c>
      <c r="D54" s="7">
        <v>0</v>
      </c>
      <c r="F54" s="2">
        <v>1</v>
      </c>
      <c r="H54" s="7">
        <v>5</v>
      </c>
      <c r="I54" s="7">
        <v>0</v>
      </c>
      <c r="K54" s="7">
        <v>0</v>
      </c>
      <c r="M54" s="7">
        <v>0</v>
      </c>
      <c r="O54" s="7">
        <v>0</v>
      </c>
      <c r="Q54" s="7">
        <v>0</v>
      </c>
      <c r="S54" s="44">
        <f>SUM(C54:Q54)</f>
        <v>10</v>
      </c>
    </row>
    <row r="55" spans="2:19" ht="12.75" customHeight="1">
      <c r="B55" s="7" t="s">
        <v>117</v>
      </c>
      <c r="C55" s="7">
        <v>21</v>
      </c>
      <c r="D55" s="7">
        <v>0</v>
      </c>
      <c r="F55" s="2">
        <v>0</v>
      </c>
      <c r="H55" s="7">
        <v>11</v>
      </c>
      <c r="I55" s="7">
        <v>0</v>
      </c>
      <c r="K55" s="7">
        <v>0</v>
      </c>
      <c r="M55" s="7">
        <v>0</v>
      </c>
      <c r="O55" s="7">
        <v>0</v>
      </c>
      <c r="Q55" s="7">
        <v>0</v>
      </c>
      <c r="S55" s="44">
        <f aca="true" t="shared" si="3" ref="S55:S70">SUM(C55:Q55)</f>
        <v>32</v>
      </c>
    </row>
    <row r="56" spans="2:19" ht="12.75" customHeight="1">
      <c r="B56" s="7" t="s">
        <v>118</v>
      </c>
      <c r="C56" s="7">
        <v>63</v>
      </c>
      <c r="D56" s="7">
        <v>0</v>
      </c>
      <c r="F56" s="2">
        <v>1</v>
      </c>
      <c r="H56" s="7">
        <v>32</v>
      </c>
      <c r="I56" s="7">
        <v>0</v>
      </c>
      <c r="K56" s="7">
        <v>0</v>
      </c>
      <c r="M56" s="7">
        <v>0</v>
      </c>
      <c r="O56" s="7">
        <v>0</v>
      </c>
      <c r="Q56" s="7">
        <v>0</v>
      </c>
      <c r="S56" s="44">
        <f t="shared" si="3"/>
        <v>96</v>
      </c>
    </row>
    <row r="57" spans="2:19" ht="12.75" customHeight="1">
      <c r="B57" s="7" t="s">
        <v>119</v>
      </c>
      <c r="C57" s="7">
        <v>27</v>
      </c>
      <c r="D57" s="7">
        <v>0</v>
      </c>
      <c r="F57" s="2">
        <v>3</v>
      </c>
      <c r="H57" s="7">
        <v>28</v>
      </c>
      <c r="I57" s="7">
        <v>0</v>
      </c>
      <c r="K57" s="7">
        <v>0</v>
      </c>
      <c r="M57" s="7">
        <v>0</v>
      </c>
      <c r="O57" s="7">
        <v>1</v>
      </c>
      <c r="Q57" s="7">
        <v>0</v>
      </c>
      <c r="S57" s="44">
        <f t="shared" si="3"/>
        <v>59</v>
      </c>
    </row>
    <row r="58" spans="2:19" ht="12.75" customHeight="1">
      <c r="B58" s="7" t="s">
        <v>120</v>
      </c>
      <c r="C58" s="7">
        <v>20</v>
      </c>
      <c r="D58" s="7">
        <v>1</v>
      </c>
      <c r="F58" s="2">
        <v>0</v>
      </c>
      <c r="H58" s="7">
        <v>18</v>
      </c>
      <c r="I58" s="7">
        <v>0</v>
      </c>
      <c r="K58" s="7">
        <v>0</v>
      </c>
      <c r="M58" s="7">
        <v>0</v>
      </c>
      <c r="O58" s="7">
        <v>0</v>
      </c>
      <c r="Q58" s="7">
        <v>0</v>
      </c>
      <c r="S58" s="44">
        <f t="shared" si="3"/>
        <v>39</v>
      </c>
    </row>
    <row r="59" spans="2:19" ht="12.75" customHeight="1">
      <c r="B59" s="7" t="s">
        <v>121</v>
      </c>
      <c r="C59" s="7">
        <v>43</v>
      </c>
      <c r="D59" s="7">
        <v>0</v>
      </c>
      <c r="F59" s="2">
        <v>3</v>
      </c>
      <c r="H59" s="7">
        <v>17</v>
      </c>
      <c r="I59" s="7">
        <v>0</v>
      </c>
      <c r="K59" s="7">
        <v>0</v>
      </c>
      <c r="M59" s="7">
        <v>1</v>
      </c>
      <c r="O59" s="7">
        <v>0</v>
      </c>
      <c r="Q59" s="7">
        <v>0</v>
      </c>
      <c r="S59" s="44">
        <f t="shared" si="3"/>
        <v>64</v>
      </c>
    </row>
    <row r="60" spans="2:19" ht="12.75" customHeight="1">
      <c r="B60" s="7" t="s">
        <v>122</v>
      </c>
      <c r="C60" s="7">
        <v>23</v>
      </c>
      <c r="D60" s="7">
        <v>0</v>
      </c>
      <c r="F60" s="2">
        <v>0</v>
      </c>
      <c r="H60" s="7">
        <v>22</v>
      </c>
      <c r="I60" s="7">
        <v>0</v>
      </c>
      <c r="K60" s="7">
        <v>0</v>
      </c>
      <c r="M60" s="7">
        <v>0</v>
      </c>
      <c r="O60" s="7">
        <v>0</v>
      </c>
      <c r="Q60" s="7">
        <v>0</v>
      </c>
      <c r="S60" s="44">
        <f t="shared" si="3"/>
        <v>45</v>
      </c>
    </row>
    <row r="61" spans="1:19" ht="12.75" customHeight="1">
      <c r="A61" s="29"/>
      <c r="B61" s="29" t="s">
        <v>123</v>
      </c>
      <c r="C61" s="7">
        <v>57</v>
      </c>
      <c r="D61" s="7">
        <v>0</v>
      </c>
      <c r="F61" s="2">
        <v>0</v>
      </c>
      <c r="H61" s="7">
        <v>27</v>
      </c>
      <c r="I61" s="7">
        <v>0</v>
      </c>
      <c r="K61" s="7">
        <v>0</v>
      </c>
      <c r="M61" s="7">
        <v>0</v>
      </c>
      <c r="O61" s="7">
        <v>2</v>
      </c>
      <c r="Q61" s="7">
        <v>3</v>
      </c>
      <c r="S61" s="44">
        <f t="shared" si="3"/>
        <v>89</v>
      </c>
    </row>
    <row r="62" spans="2:19" ht="12.75" customHeight="1">
      <c r="B62" s="29" t="s">
        <v>124</v>
      </c>
      <c r="C62" s="7">
        <v>26</v>
      </c>
      <c r="D62" s="7">
        <v>0</v>
      </c>
      <c r="F62" s="2">
        <v>0</v>
      </c>
      <c r="H62" s="7">
        <v>70</v>
      </c>
      <c r="I62" s="7">
        <v>0</v>
      </c>
      <c r="K62" s="7">
        <v>0</v>
      </c>
      <c r="M62" s="7">
        <v>0</v>
      </c>
      <c r="O62" s="7">
        <v>0</v>
      </c>
      <c r="Q62" s="7">
        <v>1</v>
      </c>
      <c r="S62" s="44">
        <f t="shared" si="3"/>
        <v>97</v>
      </c>
    </row>
    <row r="63" spans="2:19" ht="12.75" customHeight="1">
      <c r="B63" s="29" t="s">
        <v>125</v>
      </c>
      <c r="C63" s="7">
        <v>66</v>
      </c>
      <c r="D63" s="7">
        <v>0</v>
      </c>
      <c r="F63" s="2">
        <v>0</v>
      </c>
      <c r="H63" s="7">
        <v>26</v>
      </c>
      <c r="I63" s="7">
        <v>0</v>
      </c>
      <c r="K63" s="7">
        <v>1</v>
      </c>
      <c r="M63" s="7">
        <v>0</v>
      </c>
      <c r="O63" s="7">
        <v>1</v>
      </c>
      <c r="Q63" s="7">
        <v>1</v>
      </c>
      <c r="S63" s="44">
        <f t="shared" si="3"/>
        <v>95</v>
      </c>
    </row>
    <row r="64" spans="2:19" ht="12.75" customHeight="1">
      <c r="B64" s="29" t="s">
        <v>126</v>
      </c>
      <c r="C64" s="7">
        <v>41</v>
      </c>
      <c r="D64" s="7">
        <v>0</v>
      </c>
      <c r="F64" s="2">
        <v>0</v>
      </c>
      <c r="H64" s="7">
        <v>41</v>
      </c>
      <c r="I64" s="7">
        <v>0</v>
      </c>
      <c r="K64" s="7">
        <v>0</v>
      </c>
      <c r="M64" s="7">
        <v>0</v>
      </c>
      <c r="O64" s="7">
        <v>2</v>
      </c>
      <c r="Q64" s="7">
        <v>5</v>
      </c>
      <c r="S64" s="44">
        <f t="shared" si="3"/>
        <v>89</v>
      </c>
    </row>
    <row r="65" spans="2:19" ht="12.75" customHeight="1">
      <c r="B65" s="29" t="s">
        <v>127</v>
      </c>
      <c r="C65" s="7">
        <v>122</v>
      </c>
      <c r="D65" s="7">
        <v>1</v>
      </c>
      <c r="F65" s="2">
        <v>0</v>
      </c>
      <c r="H65" s="7">
        <v>27</v>
      </c>
      <c r="I65" s="7">
        <v>0</v>
      </c>
      <c r="K65" s="7">
        <v>0</v>
      </c>
      <c r="M65" s="7">
        <v>0</v>
      </c>
      <c r="O65" s="7">
        <v>1</v>
      </c>
      <c r="Q65" s="7">
        <v>2</v>
      </c>
      <c r="S65" s="44">
        <f t="shared" si="3"/>
        <v>153</v>
      </c>
    </row>
    <row r="66" spans="2:19" ht="12.75" customHeight="1">
      <c r="B66" s="29" t="s">
        <v>128</v>
      </c>
      <c r="C66" s="7">
        <v>32</v>
      </c>
      <c r="D66" s="7">
        <v>0</v>
      </c>
      <c r="F66" s="2">
        <v>0</v>
      </c>
      <c r="H66" s="7">
        <v>16</v>
      </c>
      <c r="I66" s="7">
        <v>0</v>
      </c>
      <c r="K66" s="7">
        <v>0</v>
      </c>
      <c r="M66" s="7">
        <v>2</v>
      </c>
      <c r="O66" s="7">
        <v>0</v>
      </c>
      <c r="Q66" s="7">
        <v>3</v>
      </c>
      <c r="S66" s="44">
        <f t="shared" si="3"/>
        <v>53</v>
      </c>
    </row>
    <row r="67" spans="2:19" ht="12.75" customHeight="1">
      <c r="B67" s="29" t="s">
        <v>129</v>
      </c>
      <c r="C67" s="7">
        <v>39</v>
      </c>
      <c r="D67" s="7">
        <v>0</v>
      </c>
      <c r="F67" s="2">
        <v>0</v>
      </c>
      <c r="H67" s="7">
        <v>15</v>
      </c>
      <c r="I67" s="7">
        <v>0</v>
      </c>
      <c r="K67" s="7">
        <v>0</v>
      </c>
      <c r="M67" s="7">
        <v>0</v>
      </c>
      <c r="O67" s="7">
        <v>0</v>
      </c>
      <c r="Q67" s="7">
        <v>4</v>
      </c>
      <c r="S67" s="44">
        <f t="shared" si="3"/>
        <v>58</v>
      </c>
    </row>
    <row r="68" spans="2:19" ht="12.75" customHeight="1">
      <c r="B68" s="29" t="s">
        <v>130</v>
      </c>
      <c r="C68" s="7">
        <v>59</v>
      </c>
      <c r="D68" s="7">
        <v>1</v>
      </c>
      <c r="F68" s="2">
        <v>0</v>
      </c>
      <c r="H68" s="7">
        <v>43</v>
      </c>
      <c r="I68" s="7">
        <v>0</v>
      </c>
      <c r="K68" s="7">
        <v>0</v>
      </c>
      <c r="M68" s="7">
        <v>0</v>
      </c>
      <c r="O68" s="7">
        <v>6</v>
      </c>
      <c r="Q68" s="7">
        <v>1</v>
      </c>
      <c r="S68" s="44">
        <f t="shared" si="3"/>
        <v>110</v>
      </c>
    </row>
    <row r="69" spans="2:19" ht="12.75" customHeight="1">
      <c r="B69" s="29" t="s">
        <v>131</v>
      </c>
      <c r="C69" s="7">
        <v>80</v>
      </c>
      <c r="D69" s="7">
        <v>0</v>
      </c>
      <c r="F69" s="2">
        <v>1</v>
      </c>
      <c r="H69" s="7">
        <v>19</v>
      </c>
      <c r="I69" s="7">
        <v>0</v>
      </c>
      <c r="K69" s="7">
        <v>0</v>
      </c>
      <c r="M69" s="7">
        <v>0</v>
      </c>
      <c r="O69" s="7">
        <v>0</v>
      </c>
      <c r="Q69" s="7">
        <v>4</v>
      </c>
      <c r="S69" s="44">
        <f t="shared" si="3"/>
        <v>104</v>
      </c>
    </row>
    <row r="70" spans="2:19" ht="12.75" customHeight="1">
      <c r="B70" s="10" t="s">
        <v>171</v>
      </c>
      <c r="C70" s="7">
        <v>0</v>
      </c>
      <c r="D70" s="7">
        <v>0</v>
      </c>
      <c r="F70" s="2">
        <v>0</v>
      </c>
      <c r="H70" s="7">
        <v>2</v>
      </c>
      <c r="I70" s="7">
        <v>0</v>
      </c>
      <c r="K70" s="7">
        <v>0</v>
      </c>
      <c r="M70" s="7">
        <v>0</v>
      </c>
      <c r="O70" s="7">
        <v>0</v>
      </c>
      <c r="Q70" s="7">
        <v>0</v>
      </c>
      <c r="S70" s="44">
        <f t="shared" si="3"/>
        <v>2</v>
      </c>
    </row>
    <row r="71" spans="1:20" ht="12.75" customHeight="1">
      <c r="A71" s="12"/>
      <c r="B71" s="12"/>
      <c r="C71" s="12"/>
      <c r="D71" s="12"/>
      <c r="E71" s="12"/>
      <c r="F71" s="6"/>
      <c r="G71" s="12"/>
      <c r="H71" s="12"/>
      <c r="I71" s="12"/>
      <c r="J71" s="12"/>
      <c r="K71" s="12"/>
      <c r="L71" s="12"/>
      <c r="M71" s="12"/>
      <c r="N71" s="12"/>
      <c r="O71" s="12"/>
      <c r="P71" s="12"/>
      <c r="Q71" s="12"/>
      <c r="R71" s="12"/>
      <c r="S71" s="62"/>
      <c r="T71" s="12"/>
    </row>
    <row r="72" ht="12" customHeight="1"/>
    <row r="73" ht="12" customHeight="1">
      <c r="A73" s="86" t="s">
        <v>199</v>
      </c>
    </row>
    <row r="74" ht="12" customHeight="1">
      <c r="A74" s="86" t="s">
        <v>203</v>
      </c>
    </row>
    <row r="75" ht="12" customHeight="1">
      <c r="A75" s="65" t="s">
        <v>164</v>
      </c>
    </row>
    <row r="76" ht="12" customHeight="1"/>
    <row r="77" ht="10.5" customHeight="1">
      <c r="A77" s="17" t="s">
        <v>184</v>
      </c>
    </row>
    <row r="78" ht="10.5" customHeight="1"/>
    <row r="79" spans="3:20" s="2" customFormat="1" ht="12.75" customHeight="1">
      <c r="C79" s="7"/>
      <c r="D79" s="7"/>
      <c r="E79" s="7"/>
      <c r="G79" s="7"/>
      <c r="H79" s="7"/>
      <c r="I79" s="7"/>
      <c r="J79" s="7"/>
      <c r="K79" s="7"/>
      <c r="L79" s="7"/>
      <c r="M79" s="7"/>
      <c r="N79" s="7"/>
      <c r="O79" s="7"/>
      <c r="P79" s="7"/>
      <c r="Q79" s="7"/>
      <c r="R79" s="7"/>
      <c r="S79" s="46"/>
      <c r="T79" s="7"/>
    </row>
    <row r="80" spans="3:20" s="2" customFormat="1" ht="10.5" customHeight="1">
      <c r="C80" s="7"/>
      <c r="D80" s="7"/>
      <c r="E80" s="7"/>
      <c r="G80" s="7"/>
      <c r="H80" s="7"/>
      <c r="I80" s="7"/>
      <c r="J80" s="7"/>
      <c r="K80" s="7"/>
      <c r="L80" s="7"/>
      <c r="M80" s="7"/>
      <c r="N80" s="7"/>
      <c r="O80" s="7"/>
      <c r="P80" s="7"/>
      <c r="Q80" s="7"/>
      <c r="R80" s="7"/>
      <c r="S80" s="46"/>
      <c r="T80" s="7"/>
    </row>
    <row r="81" spans="3:20" s="2" customFormat="1" ht="12.75" customHeight="1">
      <c r="C81" s="7"/>
      <c r="D81" s="7"/>
      <c r="E81" s="7"/>
      <c r="G81" s="7"/>
      <c r="H81" s="7"/>
      <c r="I81" s="7"/>
      <c r="J81" s="7"/>
      <c r="K81" s="7"/>
      <c r="L81" s="7"/>
      <c r="M81" s="7"/>
      <c r="N81" s="7"/>
      <c r="O81" s="7"/>
      <c r="P81" s="7"/>
      <c r="Q81" s="7"/>
      <c r="R81" s="7"/>
      <c r="S81" s="46"/>
      <c r="T81" s="7"/>
    </row>
    <row r="82" spans="3:20" s="2" customFormat="1" ht="10.5" customHeight="1">
      <c r="C82" s="7"/>
      <c r="D82" s="7"/>
      <c r="E82" s="7"/>
      <c r="G82" s="7"/>
      <c r="H82" s="7"/>
      <c r="I82" s="7"/>
      <c r="J82" s="7"/>
      <c r="K82" s="7"/>
      <c r="L82" s="7"/>
      <c r="M82" s="7"/>
      <c r="N82" s="7"/>
      <c r="O82" s="7"/>
      <c r="P82" s="7"/>
      <c r="Q82" s="7"/>
      <c r="R82" s="7"/>
      <c r="S82" s="46"/>
      <c r="T82" s="7"/>
    </row>
    <row r="83" spans="3:20" s="2" customFormat="1" ht="10.5" customHeight="1">
      <c r="C83" s="7"/>
      <c r="D83" s="7"/>
      <c r="E83" s="7"/>
      <c r="G83" s="7"/>
      <c r="H83" s="7"/>
      <c r="I83" s="7"/>
      <c r="J83" s="7"/>
      <c r="K83" s="7"/>
      <c r="L83" s="7"/>
      <c r="M83" s="7"/>
      <c r="N83" s="7"/>
      <c r="O83" s="7"/>
      <c r="P83" s="7"/>
      <c r="Q83" s="7"/>
      <c r="R83" s="7"/>
      <c r="S83" s="46"/>
      <c r="T83" s="7"/>
    </row>
    <row r="84" spans="3:20" s="2" customFormat="1" ht="10.5" customHeight="1">
      <c r="C84" s="7"/>
      <c r="D84" s="7"/>
      <c r="E84" s="7"/>
      <c r="G84" s="7"/>
      <c r="H84" s="7"/>
      <c r="I84" s="7"/>
      <c r="J84" s="7"/>
      <c r="K84" s="7"/>
      <c r="L84" s="7"/>
      <c r="M84" s="7"/>
      <c r="N84" s="7"/>
      <c r="O84" s="7"/>
      <c r="P84" s="7"/>
      <c r="Q84" s="7"/>
      <c r="R84" s="7"/>
      <c r="S84" s="46"/>
      <c r="T84" s="7"/>
    </row>
    <row r="85" spans="3:20" s="2" customFormat="1" ht="10.5" customHeight="1">
      <c r="C85" s="7"/>
      <c r="D85" s="7"/>
      <c r="E85" s="7"/>
      <c r="G85" s="7"/>
      <c r="H85" s="7"/>
      <c r="I85" s="7"/>
      <c r="J85" s="7"/>
      <c r="K85" s="7"/>
      <c r="L85" s="7"/>
      <c r="M85" s="7"/>
      <c r="N85" s="7"/>
      <c r="O85" s="7"/>
      <c r="P85" s="7"/>
      <c r="Q85" s="7"/>
      <c r="R85" s="7"/>
      <c r="S85" s="46"/>
      <c r="T85" s="7"/>
    </row>
    <row r="86" spans="3:20" s="2" customFormat="1" ht="10.5" customHeight="1">
      <c r="C86" s="7"/>
      <c r="D86" s="7"/>
      <c r="E86" s="7"/>
      <c r="G86" s="7"/>
      <c r="H86" s="7"/>
      <c r="I86" s="7"/>
      <c r="J86" s="7"/>
      <c r="K86" s="7"/>
      <c r="L86" s="7"/>
      <c r="M86" s="7"/>
      <c r="N86" s="7"/>
      <c r="O86" s="7"/>
      <c r="P86" s="7"/>
      <c r="Q86" s="7"/>
      <c r="R86" s="7"/>
      <c r="S86" s="46"/>
      <c r="T86" s="7"/>
    </row>
    <row r="87" spans="3:20" s="2" customFormat="1" ht="12.75">
      <c r="C87" s="7"/>
      <c r="D87" s="7"/>
      <c r="E87" s="7"/>
      <c r="G87" s="7"/>
      <c r="H87" s="7"/>
      <c r="I87" s="7"/>
      <c r="J87" s="7"/>
      <c r="K87" s="7"/>
      <c r="L87" s="7"/>
      <c r="M87" s="7"/>
      <c r="N87" s="7"/>
      <c r="O87" s="7"/>
      <c r="P87" s="7"/>
      <c r="Q87" s="7"/>
      <c r="R87" s="7"/>
      <c r="S87" s="46"/>
      <c r="T87" s="7"/>
    </row>
    <row r="88" spans="3:20" s="2" customFormat="1" ht="12.75">
      <c r="C88" s="7"/>
      <c r="D88" s="7"/>
      <c r="E88" s="7"/>
      <c r="G88" s="7"/>
      <c r="H88" s="7"/>
      <c r="I88" s="7"/>
      <c r="J88" s="7"/>
      <c r="K88" s="7"/>
      <c r="L88" s="7"/>
      <c r="M88" s="7"/>
      <c r="N88" s="7"/>
      <c r="O88" s="7"/>
      <c r="P88" s="7"/>
      <c r="Q88" s="7"/>
      <c r="R88" s="7"/>
      <c r="S88" s="46"/>
      <c r="T88" s="7"/>
    </row>
    <row r="89" spans="3:20" s="2" customFormat="1" ht="12.75">
      <c r="C89" s="7"/>
      <c r="D89" s="7"/>
      <c r="E89" s="7"/>
      <c r="G89" s="7"/>
      <c r="H89" s="7"/>
      <c r="I89" s="7"/>
      <c r="J89" s="7"/>
      <c r="K89" s="7"/>
      <c r="L89" s="7"/>
      <c r="M89" s="7"/>
      <c r="N89" s="7"/>
      <c r="O89" s="7"/>
      <c r="P89" s="7"/>
      <c r="Q89" s="7"/>
      <c r="R89" s="7"/>
      <c r="S89" s="46"/>
      <c r="T89" s="7"/>
    </row>
    <row r="90" spans="3:20" s="2" customFormat="1" ht="12.75">
      <c r="C90" s="7"/>
      <c r="D90" s="7"/>
      <c r="E90" s="7"/>
      <c r="G90" s="7"/>
      <c r="H90" s="7"/>
      <c r="I90" s="7"/>
      <c r="J90" s="7"/>
      <c r="K90" s="7"/>
      <c r="L90" s="7"/>
      <c r="M90" s="7"/>
      <c r="N90" s="7"/>
      <c r="O90" s="7"/>
      <c r="P90" s="7"/>
      <c r="Q90" s="7"/>
      <c r="R90" s="7"/>
      <c r="S90" s="46"/>
      <c r="T90" s="7"/>
    </row>
    <row r="91" spans="3:20" s="2" customFormat="1" ht="12.75">
      <c r="C91" s="7"/>
      <c r="D91" s="7"/>
      <c r="E91" s="7"/>
      <c r="G91" s="7"/>
      <c r="H91" s="7"/>
      <c r="I91" s="7"/>
      <c r="J91" s="7"/>
      <c r="K91" s="7"/>
      <c r="L91" s="7"/>
      <c r="M91" s="7"/>
      <c r="N91" s="7"/>
      <c r="O91" s="7"/>
      <c r="P91" s="7"/>
      <c r="Q91" s="7"/>
      <c r="R91" s="7"/>
      <c r="S91" s="46"/>
      <c r="T91" s="7"/>
    </row>
    <row r="92" spans="3:20" s="2" customFormat="1" ht="12.75">
      <c r="C92" s="7"/>
      <c r="D92" s="7"/>
      <c r="E92" s="7"/>
      <c r="G92" s="7"/>
      <c r="H92" s="7"/>
      <c r="I92" s="7"/>
      <c r="J92" s="7"/>
      <c r="K92" s="7"/>
      <c r="L92" s="7"/>
      <c r="M92" s="7"/>
      <c r="N92" s="7"/>
      <c r="O92" s="7"/>
      <c r="P92" s="7"/>
      <c r="Q92" s="7"/>
      <c r="R92" s="7"/>
      <c r="S92" s="46"/>
      <c r="T92" s="7"/>
    </row>
    <row r="93" spans="3:20" s="2" customFormat="1" ht="12.75">
      <c r="C93" s="7"/>
      <c r="D93" s="7"/>
      <c r="E93" s="7"/>
      <c r="G93" s="7"/>
      <c r="H93" s="7"/>
      <c r="I93" s="7"/>
      <c r="J93" s="7"/>
      <c r="K93" s="7"/>
      <c r="L93" s="7"/>
      <c r="M93" s="7"/>
      <c r="N93" s="7"/>
      <c r="O93" s="7"/>
      <c r="P93" s="7"/>
      <c r="Q93" s="7"/>
      <c r="R93" s="7"/>
      <c r="S93" s="46"/>
      <c r="T93" s="7"/>
    </row>
    <row r="94" spans="3:20" s="2" customFormat="1" ht="12.75">
      <c r="C94" s="7"/>
      <c r="D94" s="7"/>
      <c r="E94" s="7"/>
      <c r="G94" s="7"/>
      <c r="H94" s="7"/>
      <c r="I94" s="7"/>
      <c r="J94" s="7"/>
      <c r="K94" s="7"/>
      <c r="L94" s="7"/>
      <c r="M94" s="7"/>
      <c r="N94" s="7"/>
      <c r="O94" s="7"/>
      <c r="P94" s="7"/>
      <c r="Q94" s="7"/>
      <c r="R94" s="7"/>
      <c r="S94" s="46"/>
      <c r="T94" s="7"/>
    </row>
  </sheetData>
  <mergeCells count="12">
    <mergeCell ref="H6:I6"/>
    <mergeCell ref="K6:L6"/>
    <mergeCell ref="H7:I7"/>
    <mergeCell ref="K7:L7"/>
    <mergeCell ref="A1:S1"/>
    <mergeCell ref="Q8:R8"/>
    <mergeCell ref="O7:P7"/>
    <mergeCell ref="F8:G8"/>
    <mergeCell ref="K8:L8"/>
    <mergeCell ref="M8:N8"/>
    <mergeCell ref="O8:P8"/>
    <mergeCell ref="A2:S2"/>
  </mergeCells>
  <printOptions horizontalCentered="1"/>
  <pageMargins left="0.3937007874015748" right="0.3937007874015748" top="0.7874015748031497" bottom="0.3937007874015748" header="0.5118110236220472" footer="0.5118110236220472"/>
  <pageSetup horizontalDpi="300" verticalDpi="300" orientation="landscape" scale="85" r:id="rId1"/>
</worksheet>
</file>

<file path=xl/worksheets/sheet8.xml><?xml version="1.0" encoding="utf-8"?>
<worksheet xmlns="http://schemas.openxmlformats.org/spreadsheetml/2006/main" xmlns:r="http://schemas.openxmlformats.org/officeDocument/2006/relationships">
  <dimension ref="A1:Y125"/>
  <sheetViews>
    <sheetView zoomScale="75" zoomScaleNormal="75" workbookViewId="0" topLeftCell="A1">
      <selection activeCell="A1" sqref="A1:W1"/>
    </sheetView>
  </sheetViews>
  <sheetFormatPr defaultColWidth="11.421875" defaultRowHeight="12.75"/>
  <cols>
    <col min="1" max="1" width="1.7109375" style="7" customWidth="1"/>
    <col min="2" max="2" width="47.57421875" style="7" customWidth="1"/>
    <col min="3" max="4" width="5.00390625" style="7" customWidth="1"/>
    <col min="5" max="5" width="1.7109375" style="7" customWidth="1"/>
    <col min="6" max="6" width="5.421875" style="7" customWidth="1"/>
    <col min="7" max="7" width="4.140625" style="7" customWidth="1"/>
    <col min="8" max="8" width="2.57421875" style="7" customWidth="1"/>
    <col min="9" max="9" width="5.421875" style="7" customWidth="1"/>
    <col min="10" max="10" width="5.00390625" style="7" customWidth="1"/>
    <col min="11" max="11" width="2.421875" style="7" customWidth="1"/>
    <col min="12" max="12" width="5.421875" style="7" customWidth="1"/>
    <col min="13" max="13" width="4.7109375" style="7" customWidth="1"/>
    <col min="14" max="14" width="1.7109375" style="7" customWidth="1"/>
    <col min="15" max="15" width="5.7109375" style="7" customWidth="1"/>
    <col min="16" max="16" width="2.00390625" style="7" customWidth="1"/>
    <col min="17" max="17" width="8.140625" style="7" customWidth="1"/>
    <col min="18" max="18" width="3.8515625" style="7" customWidth="1"/>
    <col min="19" max="19" width="7.57421875" style="7" customWidth="1"/>
    <col min="20" max="20" width="3.28125" style="7" customWidth="1"/>
    <col min="21" max="21" width="5.140625" style="7" customWidth="1"/>
    <col min="22" max="22" width="1.28515625" style="7" customWidth="1"/>
    <col min="23" max="23" width="6.8515625" style="7" customWidth="1"/>
    <col min="24" max="24" width="0.85546875" style="7" customWidth="1"/>
    <col min="25" max="224" width="9.140625" style="7" customWidth="1"/>
    <col min="225" max="16384" width="11.421875" style="7" customWidth="1"/>
  </cols>
  <sheetData>
    <row r="1" spans="1:23" ht="12.75">
      <c r="A1" s="110" t="s">
        <v>207</v>
      </c>
      <c r="B1" s="110"/>
      <c r="C1" s="110"/>
      <c r="D1" s="110"/>
      <c r="E1" s="110"/>
      <c r="F1" s="110"/>
      <c r="G1" s="110"/>
      <c r="H1" s="110"/>
      <c r="I1" s="110"/>
      <c r="J1" s="110"/>
      <c r="K1" s="110"/>
      <c r="L1" s="110"/>
      <c r="M1" s="110"/>
      <c r="N1" s="110"/>
      <c r="O1" s="110"/>
      <c r="P1" s="110"/>
      <c r="Q1" s="110"/>
      <c r="R1" s="110"/>
      <c r="S1" s="110"/>
      <c r="T1" s="110"/>
      <c r="U1" s="110"/>
      <c r="V1" s="110"/>
      <c r="W1" s="110"/>
    </row>
    <row r="2" spans="1:24" ht="12.75" customHeight="1">
      <c r="A2" s="20" t="s">
        <v>166</v>
      </c>
      <c r="B2" s="18"/>
      <c r="C2" s="20"/>
      <c r="D2" s="20"/>
      <c r="E2" s="20"/>
      <c r="F2" s="20"/>
      <c r="G2" s="20"/>
      <c r="H2" s="20"/>
      <c r="I2" s="18"/>
      <c r="J2" s="18"/>
      <c r="K2" s="18"/>
      <c r="L2" s="18"/>
      <c r="M2" s="18"/>
      <c r="N2" s="18"/>
      <c r="O2" s="18"/>
      <c r="P2" s="18"/>
      <c r="Q2" s="18"/>
      <c r="R2" s="18"/>
      <c r="S2" s="18"/>
      <c r="T2" s="18"/>
      <c r="U2" s="18"/>
      <c r="V2" s="18"/>
      <c r="W2" s="18"/>
      <c r="X2" s="44"/>
    </row>
    <row r="3" spans="1:24" ht="12.75" customHeight="1">
      <c r="A3" s="1">
        <v>2004</v>
      </c>
      <c r="B3" s="18"/>
      <c r="C3" s="20"/>
      <c r="D3" s="20"/>
      <c r="E3" s="20"/>
      <c r="F3" s="20"/>
      <c r="G3" s="20"/>
      <c r="H3" s="20"/>
      <c r="I3" s="18"/>
      <c r="J3" s="18"/>
      <c r="K3" s="18"/>
      <c r="L3" s="18"/>
      <c r="M3" s="18"/>
      <c r="N3" s="18"/>
      <c r="O3" s="18"/>
      <c r="P3" s="18"/>
      <c r="Q3" s="20"/>
      <c r="R3" s="20"/>
      <c r="S3" s="20"/>
      <c r="T3" s="20"/>
      <c r="U3" s="18"/>
      <c r="V3" s="18"/>
      <c r="W3" s="18"/>
      <c r="X3" s="44"/>
    </row>
    <row r="4" spans="1:24" ht="12.75">
      <c r="A4" s="12"/>
      <c r="C4" s="6"/>
      <c r="D4" s="6"/>
      <c r="E4" s="6"/>
      <c r="F4" s="6"/>
      <c r="G4" s="6"/>
      <c r="H4" s="6"/>
      <c r="X4" s="44"/>
    </row>
    <row r="5" spans="2:24" ht="6.75" customHeight="1">
      <c r="B5" s="3"/>
      <c r="C5" s="2"/>
      <c r="D5" s="2"/>
      <c r="E5" s="2"/>
      <c r="F5" s="2"/>
      <c r="G5" s="2"/>
      <c r="H5" s="2"/>
      <c r="I5" s="11"/>
      <c r="J5" s="11"/>
      <c r="K5" s="11"/>
      <c r="L5" s="11"/>
      <c r="M5" s="11"/>
      <c r="N5" s="11"/>
      <c r="O5" s="11"/>
      <c r="P5" s="11"/>
      <c r="Q5" s="11"/>
      <c r="R5" s="11"/>
      <c r="S5" s="11"/>
      <c r="T5" s="11"/>
      <c r="U5" s="11"/>
      <c r="V5" s="11"/>
      <c r="W5" s="11"/>
      <c r="X5" s="11"/>
    </row>
    <row r="6" spans="3:23" ht="9.75" customHeight="1">
      <c r="C6" s="22" t="s">
        <v>132</v>
      </c>
      <c r="D6" s="22"/>
      <c r="E6" s="22"/>
      <c r="F6" s="113" t="s">
        <v>132</v>
      </c>
      <c r="G6" s="113"/>
      <c r="H6" s="113"/>
      <c r="I6" s="23" t="s">
        <v>92</v>
      </c>
      <c r="J6" s="23"/>
      <c r="K6" s="23"/>
      <c r="L6" s="23" t="s">
        <v>85</v>
      </c>
      <c r="M6" s="23"/>
      <c r="N6" s="23"/>
      <c r="O6" s="23" t="s">
        <v>133</v>
      </c>
      <c r="P6" s="23"/>
      <c r="Q6" s="36"/>
      <c r="R6" s="36"/>
      <c r="S6" s="36"/>
      <c r="T6" s="36"/>
      <c r="U6" s="2"/>
      <c r="V6" s="2"/>
      <c r="W6" s="2"/>
    </row>
    <row r="7" spans="3:22" ht="9.75" customHeight="1">
      <c r="C7" s="22" t="s">
        <v>18</v>
      </c>
      <c r="D7" s="22"/>
      <c r="E7" s="22"/>
      <c r="F7" s="22" t="s">
        <v>19</v>
      </c>
      <c r="G7" s="22"/>
      <c r="H7" s="22"/>
      <c r="I7" s="23" t="s">
        <v>134</v>
      </c>
      <c r="J7" s="23"/>
      <c r="K7" s="23"/>
      <c r="L7" s="23" t="s">
        <v>86</v>
      </c>
      <c r="M7" s="23"/>
      <c r="N7" s="23"/>
      <c r="O7" s="23" t="s">
        <v>87</v>
      </c>
      <c r="P7" s="23"/>
      <c r="S7" s="106" t="s">
        <v>195</v>
      </c>
      <c r="T7" s="106"/>
      <c r="U7" s="24"/>
      <c r="V7" s="24"/>
    </row>
    <row r="8" spans="1:24" ht="9.75" customHeight="1">
      <c r="A8" s="24" t="s">
        <v>175</v>
      </c>
      <c r="C8" s="14" t="s">
        <v>135</v>
      </c>
      <c r="D8" s="14" t="s">
        <v>136</v>
      </c>
      <c r="E8" s="17"/>
      <c r="F8" s="5" t="s">
        <v>60</v>
      </c>
      <c r="G8" s="5" t="s">
        <v>88</v>
      </c>
      <c r="H8" s="17"/>
      <c r="I8" s="5" t="s">
        <v>60</v>
      </c>
      <c r="J8" s="5" t="s">
        <v>88</v>
      </c>
      <c r="K8" s="23"/>
      <c r="L8" s="23" t="s">
        <v>90</v>
      </c>
      <c r="M8" s="23" t="s">
        <v>91</v>
      </c>
      <c r="N8" s="23"/>
      <c r="O8" s="23" t="s">
        <v>89</v>
      </c>
      <c r="P8" s="23"/>
      <c r="Q8" s="106" t="s">
        <v>211</v>
      </c>
      <c r="R8" s="106"/>
      <c r="S8" s="111" t="s">
        <v>212</v>
      </c>
      <c r="T8" s="111"/>
      <c r="U8" s="106" t="s">
        <v>213</v>
      </c>
      <c r="V8" s="106"/>
      <c r="W8" s="25" t="s">
        <v>93</v>
      </c>
      <c r="X8" s="44"/>
    </row>
    <row r="9" spans="1:24" ht="6.75" customHeight="1">
      <c r="A9" s="12"/>
      <c r="B9" s="12"/>
      <c r="C9" s="6"/>
      <c r="D9" s="6"/>
      <c r="E9" s="6"/>
      <c r="F9" s="6"/>
      <c r="G9" s="6"/>
      <c r="H9" s="6"/>
      <c r="I9" s="26"/>
      <c r="J9" s="26"/>
      <c r="K9" s="26"/>
      <c r="L9" s="26"/>
      <c r="M9" s="26"/>
      <c r="N9" s="26"/>
      <c r="O9" s="27"/>
      <c r="P9" s="26"/>
      <c r="Q9" s="12"/>
      <c r="R9" s="12"/>
      <c r="S9" s="12"/>
      <c r="T9" s="12"/>
      <c r="U9" s="28"/>
      <c r="V9" s="28"/>
      <c r="W9" s="12"/>
      <c r="X9" s="12"/>
    </row>
    <row r="10" spans="17:20" ht="13.5" customHeight="1">
      <c r="Q10" s="16"/>
      <c r="R10" s="16"/>
      <c r="S10" s="16"/>
      <c r="T10" s="16"/>
    </row>
    <row r="11" spans="1:25" s="71" customFormat="1" ht="13.5" customHeight="1">
      <c r="A11" s="71" t="s">
        <v>137</v>
      </c>
      <c r="C11" s="71">
        <f>SUM(C12:C15)</f>
        <v>311</v>
      </c>
      <c r="D11" s="71">
        <f>SUM(D12:D15)</f>
        <v>155</v>
      </c>
      <c r="F11" s="71">
        <f>SUM(F12:F15)</f>
        <v>88</v>
      </c>
      <c r="G11" s="71">
        <f>SUM(G12:G15)</f>
        <v>4</v>
      </c>
      <c r="I11" s="71">
        <f>SUM(I12:I15)</f>
        <v>12</v>
      </c>
      <c r="J11" s="71">
        <f>SUM(J12:J15)</f>
        <v>0</v>
      </c>
      <c r="L11" s="71">
        <f>SUM(L12:L15)</f>
        <v>445</v>
      </c>
      <c r="M11" s="71">
        <f>SUM(M12:M15)</f>
        <v>0</v>
      </c>
      <c r="O11" s="71">
        <f>SUM(O12:O15)</f>
        <v>231</v>
      </c>
      <c r="Q11" s="80">
        <f>SUM(Q12:Q42)</f>
        <v>0</v>
      </c>
      <c r="R11" s="80"/>
      <c r="S11" s="80">
        <f>SUM(S12:S42)</f>
        <v>2</v>
      </c>
      <c r="T11" s="80"/>
      <c r="U11" s="71">
        <f>SUM(U12:U15)</f>
        <v>1</v>
      </c>
      <c r="W11" s="71">
        <f>SUM(C11:U11)</f>
        <v>1249</v>
      </c>
      <c r="Y11" s="84"/>
    </row>
    <row r="12" spans="2:25" ht="13.5" customHeight="1">
      <c r="B12" s="7" t="s">
        <v>154</v>
      </c>
      <c r="C12" s="69">
        <v>123</v>
      </c>
      <c r="D12" s="69">
        <v>78</v>
      </c>
      <c r="E12" s="10"/>
      <c r="F12" s="69">
        <v>7</v>
      </c>
      <c r="G12" s="69">
        <v>0</v>
      </c>
      <c r="H12" s="10"/>
      <c r="I12" s="69">
        <v>8</v>
      </c>
      <c r="J12" s="69">
        <v>0</v>
      </c>
      <c r="K12" s="10"/>
      <c r="L12" s="69">
        <v>378</v>
      </c>
      <c r="M12" s="69">
        <v>0</v>
      </c>
      <c r="N12" s="10"/>
      <c r="O12" s="69">
        <v>179</v>
      </c>
      <c r="P12" s="10"/>
      <c r="Q12" s="90">
        <v>0</v>
      </c>
      <c r="R12" s="90"/>
      <c r="S12" s="90">
        <v>0</v>
      </c>
      <c r="T12" s="90"/>
      <c r="U12" s="69">
        <v>0</v>
      </c>
      <c r="V12" s="10"/>
      <c r="W12" s="10">
        <f>SUM(C12:V12)</f>
        <v>773</v>
      </c>
      <c r="Y12" s="69"/>
    </row>
    <row r="13" spans="2:25" ht="13.5" customHeight="1">
      <c r="B13" s="10" t="s">
        <v>155</v>
      </c>
      <c r="C13" s="69">
        <v>188</v>
      </c>
      <c r="D13" s="69">
        <v>77</v>
      </c>
      <c r="E13" s="10"/>
      <c r="F13" s="69">
        <v>81</v>
      </c>
      <c r="G13" s="69">
        <v>4</v>
      </c>
      <c r="H13" s="10"/>
      <c r="I13" s="69">
        <v>3</v>
      </c>
      <c r="J13" s="69">
        <v>0</v>
      </c>
      <c r="K13" s="10"/>
      <c r="L13" s="69">
        <v>50</v>
      </c>
      <c r="M13" s="69">
        <v>0</v>
      </c>
      <c r="N13" s="10"/>
      <c r="O13" s="69">
        <v>52</v>
      </c>
      <c r="P13" s="10"/>
      <c r="Q13" s="90">
        <v>0</v>
      </c>
      <c r="R13" s="90"/>
      <c r="S13" s="90">
        <v>2</v>
      </c>
      <c r="T13" s="90"/>
      <c r="U13" s="69">
        <v>1</v>
      </c>
      <c r="V13" s="10"/>
      <c r="W13" s="10">
        <f>SUM(C13:V13)</f>
        <v>458</v>
      </c>
      <c r="Y13" s="69"/>
    </row>
    <row r="14" spans="2:23" ht="13.5" customHeight="1">
      <c r="B14" s="46" t="s">
        <v>165</v>
      </c>
      <c r="Q14" s="90"/>
      <c r="R14" s="90"/>
      <c r="S14" s="90"/>
      <c r="T14" s="90"/>
      <c r="W14" s="10"/>
    </row>
    <row r="15" spans="2:23" ht="13.5" customHeight="1">
      <c r="B15" s="29" t="s">
        <v>138</v>
      </c>
      <c r="C15" s="69">
        <v>0</v>
      </c>
      <c r="D15" s="10">
        <v>0</v>
      </c>
      <c r="E15" s="10"/>
      <c r="F15" s="69">
        <v>0</v>
      </c>
      <c r="G15" s="69">
        <v>0</v>
      </c>
      <c r="H15" s="10"/>
      <c r="I15" s="69">
        <v>1</v>
      </c>
      <c r="J15" s="69">
        <v>0</v>
      </c>
      <c r="K15" s="10"/>
      <c r="L15" s="69">
        <v>17</v>
      </c>
      <c r="M15" s="69">
        <v>0</v>
      </c>
      <c r="N15" s="10"/>
      <c r="O15" s="69">
        <v>0</v>
      </c>
      <c r="P15" s="10"/>
      <c r="Q15" s="90">
        <v>0</v>
      </c>
      <c r="R15" s="90"/>
      <c r="S15" s="90">
        <v>0</v>
      </c>
      <c r="T15" s="90"/>
      <c r="U15" s="69">
        <v>0</v>
      </c>
      <c r="V15" s="10"/>
      <c r="W15" s="10">
        <f>SUM(C15:V15)</f>
        <v>18</v>
      </c>
    </row>
    <row r="16" spans="1:24" ht="13.5" customHeight="1">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7:20" ht="12.75">
      <c r="Q17" s="90"/>
      <c r="R17" s="90"/>
      <c r="S17" s="90"/>
      <c r="T17" s="90"/>
    </row>
    <row r="18" spans="1:20" ht="12.75">
      <c r="A18" s="32" t="s">
        <v>194</v>
      </c>
      <c r="Q18" s="90"/>
      <c r="R18" s="90"/>
      <c r="S18" s="90"/>
      <c r="T18" s="90"/>
    </row>
    <row r="19" spans="1:20" ht="12.75">
      <c r="A19" s="86" t="s">
        <v>203</v>
      </c>
      <c r="Q19" s="90"/>
      <c r="R19" s="90"/>
      <c r="S19" s="90"/>
      <c r="T19" s="90"/>
    </row>
    <row r="20" spans="1:20" ht="12.75">
      <c r="A20" s="65" t="s">
        <v>202</v>
      </c>
      <c r="Q20" s="90"/>
      <c r="R20" s="90"/>
      <c r="S20" s="90"/>
      <c r="T20" s="90"/>
    </row>
    <row r="21" spans="17:20" ht="12.75">
      <c r="Q21" s="90"/>
      <c r="R21" s="90"/>
      <c r="S21" s="90"/>
      <c r="T21" s="90"/>
    </row>
    <row r="22" spans="1:20" ht="12.75">
      <c r="A22" s="17" t="s">
        <v>184</v>
      </c>
      <c r="Q22" s="90"/>
      <c r="R22" s="90"/>
      <c r="S22" s="90"/>
      <c r="T22" s="90"/>
    </row>
    <row r="23" spans="17:20" ht="12.75">
      <c r="Q23" s="90"/>
      <c r="R23" s="90"/>
      <c r="S23" s="90"/>
      <c r="T23" s="90"/>
    </row>
    <row r="32" spans="17:20" ht="12.75">
      <c r="Q32" s="16"/>
      <c r="R32" s="16"/>
      <c r="S32" s="16"/>
      <c r="T32" s="16"/>
    </row>
    <row r="33" spans="17:20" ht="12.75">
      <c r="Q33" s="16"/>
      <c r="R33" s="16"/>
      <c r="S33" s="16"/>
      <c r="T33" s="16"/>
    </row>
    <row r="34" spans="18:20" ht="12.75">
      <c r="R34" s="16"/>
      <c r="T34" s="16"/>
    </row>
    <row r="35" spans="17:20" ht="12.75">
      <c r="Q35" s="16"/>
      <c r="R35" s="16"/>
      <c r="S35" s="16"/>
      <c r="T35" s="16"/>
    </row>
    <row r="36" spans="17:20" ht="12.75">
      <c r="Q36" s="16"/>
      <c r="R36" s="16"/>
      <c r="S36" s="16"/>
      <c r="T36" s="16"/>
    </row>
    <row r="37" spans="17:20" ht="12.75">
      <c r="Q37" s="16"/>
      <c r="R37" s="16"/>
      <c r="S37" s="16"/>
      <c r="T37" s="16"/>
    </row>
    <row r="38" spans="17:20" ht="12.75">
      <c r="Q38" s="16"/>
      <c r="R38" s="16"/>
      <c r="S38" s="16"/>
      <c r="T38" s="16"/>
    </row>
    <row r="41" spans="17:20" ht="12.75">
      <c r="Q41" s="2"/>
      <c r="R41" s="2"/>
      <c r="S41" s="2"/>
      <c r="T41" s="2"/>
    </row>
    <row r="42" spans="17:20" ht="12.75">
      <c r="Q42" s="16"/>
      <c r="R42" s="16"/>
      <c r="S42" s="16"/>
      <c r="T42" s="16"/>
    </row>
    <row r="43" spans="17:20" ht="12.75">
      <c r="Q43" s="16"/>
      <c r="R43" s="16"/>
      <c r="S43" s="16"/>
      <c r="T43" s="16"/>
    </row>
    <row r="44" spans="17:20" ht="12.75">
      <c r="Q44" s="16"/>
      <c r="R44" s="16"/>
      <c r="S44" s="16"/>
      <c r="T44" s="16"/>
    </row>
    <row r="56" spans="17:23" ht="12.75">
      <c r="Q56" s="16"/>
      <c r="R56" s="16"/>
      <c r="S56" s="16"/>
      <c r="T56" s="16"/>
      <c r="U56" s="16"/>
      <c r="V56" s="16"/>
      <c r="W56" s="16"/>
    </row>
    <row r="57" spans="17:23" ht="12.75">
      <c r="Q57" s="16"/>
      <c r="R57" s="16"/>
      <c r="S57" s="16"/>
      <c r="T57" s="16"/>
      <c r="U57" s="16"/>
      <c r="V57" s="16"/>
      <c r="W57" s="16"/>
    </row>
    <row r="58" spans="17:23" ht="12.75">
      <c r="Q58" s="16"/>
      <c r="R58" s="16"/>
      <c r="S58" s="16"/>
      <c r="T58" s="16"/>
      <c r="U58" s="16"/>
      <c r="V58" s="16"/>
      <c r="W58" s="16"/>
    </row>
    <row r="59" spans="17:23" ht="12.75">
      <c r="Q59" s="16"/>
      <c r="R59" s="16"/>
      <c r="S59" s="16"/>
      <c r="T59" s="16"/>
      <c r="U59" s="16"/>
      <c r="V59" s="16"/>
      <c r="W59" s="16"/>
    </row>
    <row r="60" spans="17:23" ht="12.75">
      <c r="Q60" s="16"/>
      <c r="R60" s="16"/>
      <c r="S60" s="16"/>
      <c r="T60" s="16"/>
      <c r="U60" s="16"/>
      <c r="V60" s="16"/>
      <c r="W60" s="16"/>
    </row>
    <row r="61" spans="17:23" ht="12.75">
      <c r="Q61" s="16"/>
      <c r="R61" s="16"/>
      <c r="S61" s="16"/>
      <c r="T61" s="16"/>
      <c r="U61" s="16"/>
      <c r="V61" s="16"/>
      <c r="W61" s="16"/>
    </row>
    <row r="62" spans="17:23" ht="12.75">
      <c r="Q62" s="16"/>
      <c r="R62" s="16"/>
      <c r="S62" s="16"/>
      <c r="T62" s="16"/>
      <c r="U62" s="16"/>
      <c r="V62" s="16"/>
      <c r="W62" s="16"/>
    </row>
    <row r="63" spans="17:23" ht="12.75">
      <c r="Q63" s="16"/>
      <c r="R63" s="16"/>
      <c r="S63" s="16"/>
      <c r="T63" s="16"/>
      <c r="U63" s="16"/>
      <c r="V63" s="16"/>
      <c r="W63" s="16"/>
    </row>
    <row r="64" spans="17:23" ht="12.75">
      <c r="Q64" s="16"/>
      <c r="R64" s="16"/>
      <c r="S64" s="16"/>
      <c r="T64" s="16"/>
      <c r="U64" s="16"/>
      <c r="V64" s="16"/>
      <c r="W64" s="16"/>
    </row>
    <row r="65" spans="17:23" ht="12.75">
      <c r="Q65" s="16"/>
      <c r="R65" s="16"/>
      <c r="S65" s="16"/>
      <c r="T65" s="16"/>
      <c r="U65" s="16"/>
      <c r="V65" s="16"/>
      <c r="W65" s="16"/>
    </row>
    <row r="66" spans="17:23" ht="12.75">
      <c r="Q66" s="16"/>
      <c r="R66" s="16"/>
      <c r="S66" s="16"/>
      <c r="T66" s="16"/>
      <c r="U66" s="16"/>
      <c r="V66" s="16"/>
      <c r="W66" s="16"/>
    </row>
    <row r="67" spans="17:23" ht="12.75">
      <c r="Q67" s="16"/>
      <c r="R67" s="16"/>
      <c r="S67" s="16"/>
      <c r="T67" s="16"/>
      <c r="U67" s="16"/>
      <c r="V67" s="16"/>
      <c r="W67" s="16"/>
    </row>
    <row r="68" spans="17:23" ht="12.75">
      <c r="Q68" s="16"/>
      <c r="R68" s="16"/>
      <c r="S68" s="16"/>
      <c r="T68" s="16"/>
      <c r="U68" s="16"/>
      <c r="V68" s="16"/>
      <c r="W68" s="16"/>
    </row>
    <row r="69" spans="17:23" ht="12.75">
      <c r="Q69" s="16"/>
      <c r="R69" s="16"/>
      <c r="S69" s="16"/>
      <c r="T69" s="16"/>
      <c r="U69" s="16"/>
      <c r="V69" s="16"/>
      <c r="W69" s="16"/>
    </row>
    <row r="70" spans="17:23" ht="12.75">
      <c r="Q70" s="16"/>
      <c r="R70" s="16"/>
      <c r="S70" s="16"/>
      <c r="T70" s="16"/>
      <c r="U70" s="16"/>
      <c r="V70" s="16"/>
      <c r="W70" s="16"/>
    </row>
    <row r="71" spans="17:23" ht="12.75">
      <c r="Q71" s="16"/>
      <c r="R71" s="16"/>
      <c r="S71" s="16"/>
      <c r="T71" s="16"/>
      <c r="U71" s="16"/>
      <c r="V71" s="16"/>
      <c r="W71" s="16"/>
    </row>
    <row r="72" spans="17:23" ht="12.75">
      <c r="Q72" s="16"/>
      <c r="R72" s="16"/>
      <c r="S72" s="16"/>
      <c r="T72" s="16"/>
      <c r="U72" s="16"/>
      <c r="V72" s="16"/>
      <c r="W72" s="16"/>
    </row>
    <row r="73" spans="17:23" ht="12.75">
      <c r="Q73" s="16"/>
      <c r="R73" s="16"/>
      <c r="S73" s="16"/>
      <c r="T73" s="16"/>
      <c r="U73" s="16"/>
      <c r="V73" s="16"/>
      <c r="W73" s="16"/>
    </row>
    <row r="74" spans="17:23" ht="12.75">
      <c r="Q74" s="16"/>
      <c r="R74" s="16"/>
      <c r="S74" s="16"/>
      <c r="T74" s="16"/>
      <c r="U74" s="16"/>
      <c r="V74" s="16"/>
      <c r="W74" s="16"/>
    </row>
    <row r="75" spans="17:23" ht="12.75">
      <c r="Q75" s="16"/>
      <c r="R75" s="16"/>
      <c r="S75" s="16"/>
      <c r="T75" s="16"/>
      <c r="U75" s="16"/>
      <c r="V75" s="16"/>
      <c r="W75" s="16"/>
    </row>
    <row r="76" spans="17:23" ht="12.75">
      <c r="Q76" s="16"/>
      <c r="R76" s="16"/>
      <c r="S76" s="16"/>
      <c r="T76" s="16"/>
      <c r="U76" s="16"/>
      <c r="V76" s="16"/>
      <c r="W76" s="16"/>
    </row>
    <row r="77" spans="17:23" ht="12.75">
      <c r="Q77" s="16"/>
      <c r="R77" s="16"/>
      <c r="S77" s="16"/>
      <c r="T77" s="16"/>
      <c r="U77" s="16"/>
      <c r="V77" s="16"/>
      <c r="W77" s="16"/>
    </row>
    <row r="78" spans="17:23" ht="12.75">
      <c r="Q78" s="16"/>
      <c r="R78" s="16"/>
      <c r="S78" s="16"/>
      <c r="T78" s="16"/>
      <c r="U78" s="16"/>
      <c r="V78" s="16"/>
      <c r="W78" s="16"/>
    </row>
    <row r="79" spans="17:23" ht="12.75">
      <c r="Q79" s="16"/>
      <c r="R79" s="16"/>
      <c r="S79" s="16"/>
      <c r="T79" s="16"/>
      <c r="U79" s="16"/>
      <c r="V79" s="16"/>
      <c r="W79" s="16"/>
    </row>
    <row r="80" spans="17:23" ht="12.75">
      <c r="Q80" s="16"/>
      <c r="R80" s="16"/>
      <c r="S80" s="16"/>
      <c r="T80" s="16"/>
      <c r="U80" s="16"/>
      <c r="V80" s="16"/>
      <c r="W80" s="16"/>
    </row>
    <row r="81" spans="17:23" ht="12.75">
      <c r="Q81" s="16"/>
      <c r="R81" s="16"/>
      <c r="S81" s="16"/>
      <c r="T81" s="16"/>
      <c r="U81" s="16"/>
      <c r="V81" s="16"/>
      <c r="W81" s="16"/>
    </row>
    <row r="82" spans="17:23" ht="12.75">
      <c r="Q82" s="16"/>
      <c r="R82" s="16"/>
      <c r="S82" s="16"/>
      <c r="T82" s="16"/>
      <c r="U82" s="16"/>
      <c r="V82" s="16"/>
      <c r="W82" s="16"/>
    </row>
    <row r="83" spans="17:23" ht="12.75">
      <c r="Q83" s="16"/>
      <c r="R83" s="16"/>
      <c r="S83" s="16"/>
      <c r="T83" s="16"/>
      <c r="U83" s="16"/>
      <c r="V83" s="16"/>
      <c r="W83" s="16"/>
    </row>
    <row r="84" spans="17:23" ht="12.75">
      <c r="Q84" s="16"/>
      <c r="R84" s="16"/>
      <c r="S84" s="16"/>
      <c r="T84" s="16"/>
      <c r="U84" s="16"/>
      <c r="V84" s="16"/>
      <c r="W84" s="16"/>
    </row>
    <row r="85" spans="17:23" ht="12.75">
      <c r="Q85" s="16"/>
      <c r="R85" s="16"/>
      <c r="S85" s="16"/>
      <c r="T85" s="16"/>
      <c r="U85" s="16"/>
      <c r="V85" s="16"/>
      <c r="W85" s="16"/>
    </row>
    <row r="86" spans="17:23" ht="12.75">
      <c r="Q86" s="16"/>
      <c r="R86" s="16"/>
      <c r="S86" s="16"/>
      <c r="T86" s="16"/>
      <c r="U86" s="16"/>
      <c r="V86" s="16"/>
      <c r="W86" s="16"/>
    </row>
    <row r="87" spans="17:23" ht="12.75">
      <c r="Q87" s="16"/>
      <c r="R87" s="16"/>
      <c r="S87" s="16"/>
      <c r="T87" s="16"/>
      <c r="U87" s="16"/>
      <c r="V87" s="16"/>
      <c r="W87" s="16"/>
    </row>
    <row r="88" spans="17:23" ht="12.75">
      <c r="Q88" s="16"/>
      <c r="R88" s="16"/>
      <c r="S88" s="16"/>
      <c r="T88" s="16"/>
      <c r="U88" s="16"/>
      <c r="V88" s="16"/>
      <c r="W88" s="16"/>
    </row>
    <row r="89" spans="17:23" ht="12.75">
      <c r="Q89" s="16"/>
      <c r="R89" s="16"/>
      <c r="S89" s="16"/>
      <c r="T89" s="16"/>
      <c r="U89" s="16"/>
      <c r="V89" s="16"/>
      <c r="W89" s="16"/>
    </row>
    <row r="90" spans="17:23" ht="12.75">
      <c r="Q90" s="16"/>
      <c r="R90" s="16"/>
      <c r="S90" s="16"/>
      <c r="T90" s="16"/>
      <c r="U90" s="16"/>
      <c r="V90" s="16"/>
      <c r="W90" s="16"/>
    </row>
    <row r="91" spans="17:23" ht="12.75">
      <c r="Q91" s="16"/>
      <c r="R91" s="16"/>
      <c r="S91" s="16"/>
      <c r="T91" s="16"/>
      <c r="U91" s="16"/>
      <c r="V91" s="16"/>
      <c r="W91" s="16"/>
    </row>
    <row r="92" spans="17:23" ht="12.75">
      <c r="Q92" s="16"/>
      <c r="R92" s="16"/>
      <c r="S92" s="16"/>
      <c r="T92" s="16"/>
      <c r="U92" s="16"/>
      <c r="V92" s="16"/>
      <c r="W92" s="16"/>
    </row>
    <row r="93" spans="17:23" ht="12.75">
      <c r="Q93" s="16"/>
      <c r="R93" s="16"/>
      <c r="S93" s="16"/>
      <c r="T93" s="16"/>
      <c r="U93" s="16"/>
      <c r="V93" s="16"/>
      <c r="W93" s="16"/>
    </row>
    <row r="94" spans="17:23" ht="12.75">
      <c r="Q94" s="16"/>
      <c r="R94" s="16"/>
      <c r="S94" s="16"/>
      <c r="T94" s="16"/>
      <c r="U94" s="16"/>
      <c r="V94" s="16"/>
      <c r="W94" s="16"/>
    </row>
    <row r="95" spans="17:23" ht="12.75">
      <c r="Q95" s="16"/>
      <c r="R95" s="16"/>
      <c r="S95" s="16"/>
      <c r="T95" s="16"/>
      <c r="U95" s="16"/>
      <c r="V95" s="16"/>
      <c r="W95" s="16"/>
    </row>
    <row r="96" spans="17:23" ht="12.75">
      <c r="Q96" s="16"/>
      <c r="R96" s="16"/>
      <c r="S96" s="16"/>
      <c r="T96" s="16"/>
      <c r="U96" s="16"/>
      <c r="V96" s="16"/>
      <c r="W96" s="16"/>
    </row>
    <row r="97" spans="17:23" ht="12.75">
      <c r="Q97" s="16"/>
      <c r="R97" s="16"/>
      <c r="S97" s="16"/>
      <c r="T97" s="16"/>
      <c r="U97" s="16"/>
      <c r="V97" s="16"/>
      <c r="W97" s="16"/>
    </row>
    <row r="98" spans="17:23" ht="12.75">
      <c r="Q98" s="16"/>
      <c r="R98" s="16"/>
      <c r="S98" s="16"/>
      <c r="T98" s="16"/>
      <c r="U98" s="16"/>
      <c r="V98" s="16"/>
      <c r="W98" s="16"/>
    </row>
    <row r="99" spans="17:23" ht="12.75">
      <c r="Q99" s="16"/>
      <c r="R99" s="16"/>
      <c r="S99" s="16"/>
      <c r="T99" s="16"/>
      <c r="U99" s="16"/>
      <c r="V99" s="16"/>
      <c r="W99" s="16"/>
    </row>
    <row r="100" spans="17:23" ht="12.75">
      <c r="Q100" s="16"/>
      <c r="R100" s="16"/>
      <c r="S100" s="16"/>
      <c r="T100" s="16"/>
      <c r="U100" s="16"/>
      <c r="V100" s="16"/>
      <c r="W100" s="16"/>
    </row>
    <row r="101" spans="17:23" ht="12.75">
      <c r="Q101" s="16"/>
      <c r="R101" s="16"/>
      <c r="S101" s="16"/>
      <c r="T101" s="16"/>
      <c r="U101" s="16"/>
      <c r="V101" s="16"/>
      <c r="W101" s="16"/>
    </row>
    <row r="102" spans="17:23" ht="12.75">
      <c r="Q102" s="16"/>
      <c r="R102" s="16"/>
      <c r="S102" s="16"/>
      <c r="T102" s="16"/>
      <c r="U102" s="16"/>
      <c r="V102" s="16"/>
      <c r="W102" s="16"/>
    </row>
    <row r="103" spans="17:23" ht="12.75">
      <c r="Q103" s="16"/>
      <c r="R103" s="16"/>
      <c r="S103" s="16"/>
      <c r="T103" s="16"/>
      <c r="U103" s="16"/>
      <c r="V103" s="16"/>
      <c r="W103" s="16"/>
    </row>
    <row r="104" spans="17:23" ht="12.75">
      <c r="Q104" s="16"/>
      <c r="R104" s="16"/>
      <c r="S104" s="16"/>
      <c r="T104" s="16"/>
      <c r="U104" s="16"/>
      <c r="V104" s="16"/>
      <c r="W104" s="16"/>
    </row>
    <row r="105" spans="17:23" ht="12.75">
      <c r="Q105" s="16"/>
      <c r="R105" s="16"/>
      <c r="S105" s="16"/>
      <c r="T105" s="16"/>
      <c r="U105" s="16"/>
      <c r="V105" s="16"/>
      <c r="W105" s="16"/>
    </row>
    <row r="106" spans="17:23" ht="12.75">
      <c r="Q106" s="16"/>
      <c r="R106" s="16"/>
      <c r="S106" s="16"/>
      <c r="T106" s="16"/>
      <c r="U106" s="16"/>
      <c r="V106" s="16"/>
      <c r="W106" s="16"/>
    </row>
    <row r="107" spans="17:23" ht="12.75">
      <c r="Q107" s="16"/>
      <c r="R107" s="16"/>
      <c r="S107" s="16"/>
      <c r="T107" s="16"/>
      <c r="U107" s="16"/>
      <c r="V107" s="16"/>
      <c r="W107" s="16"/>
    </row>
    <row r="108" spans="17:23" ht="12.75">
      <c r="Q108" s="16"/>
      <c r="R108" s="16"/>
      <c r="S108" s="16"/>
      <c r="T108" s="16"/>
      <c r="U108" s="16"/>
      <c r="V108" s="16"/>
      <c r="W108" s="16"/>
    </row>
    <row r="109" spans="17:23" ht="12.75">
      <c r="Q109" s="16"/>
      <c r="R109" s="16"/>
      <c r="S109" s="16"/>
      <c r="T109" s="16"/>
      <c r="U109" s="16"/>
      <c r="V109" s="16"/>
      <c r="W109" s="16"/>
    </row>
    <row r="110" spans="17:23" ht="12.75">
      <c r="Q110" s="16"/>
      <c r="R110" s="16"/>
      <c r="S110" s="16"/>
      <c r="T110" s="16"/>
      <c r="U110" s="16"/>
      <c r="V110" s="16"/>
      <c r="W110" s="16"/>
    </row>
    <row r="111" spans="17:23" ht="12.75">
      <c r="Q111" s="16"/>
      <c r="R111" s="16"/>
      <c r="S111" s="16"/>
      <c r="T111" s="16"/>
      <c r="U111" s="16"/>
      <c r="V111" s="16"/>
      <c r="W111" s="16"/>
    </row>
    <row r="112" spans="17:23" ht="12.75">
      <c r="Q112" s="16"/>
      <c r="R112" s="16"/>
      <c r="S112" s="16"/>
      <c r="T112" s="16"/>
      <c r="U112" s="16"/>
      <c r="V112" s="16"/>
      <c r="W112" s="16"/>
    </row>
    <row r="113" spans="17:23" ht="12.75">
      <c r="Q113" s="16"/>
      <c r="R113" s="16"/>
      <c r="S113" s="16"/>
      <c r="T113" s="16"/>
      <c r="U113" s="16"/>
      <c r="V113" s="16"/>
      <c r="W113" s="16"/>
    </row>
    <row r="114" spans="17:23" ht="12.75">
      <c r="Q114" s="16"/>
      <c r="R114" s="16"/>
      <c r="S114" s="16"/>
      <c r="T114" s="16"/>
      <c r="U114" s="16"/>
      <c r="V114" s="16"/>
      <c r="W114" s="16"/>
    </row>
    <row r="115" spans="17:23" ht="12.75">
      <c r="Q115" s="16"/>
      <c r="R115" s="16"/>
      <c r="S115" s="16"/>
      <c r="T115" s="16"/>
      <c r="U115" s="16"/>
      <c r="V115" s="16"/>
      <c r="W115" s="16"/>
    </row>
    <row r="116" spans="17:23" ht="12.75">
      <c r="Q116" s="16"/>
      <c r="R116" s="16"/>
      <c r="S116" s="16"/>
      <c r="T116" s="16"/>
      <c r="U116" s="16"/>
      <c r="V116" s="16"/>
      <c r="W116" s="16"/>
    </row>
    <row r="117" spans="17:23" ht="12.75">
      <c r="Q117" s="16"/>
      <c r="R117" s="16"/>
      <c r="S117" s="16"/>
      <c r="T117" s="16"/>
      <c r="U117" s="16"/>
      <c r="V117" s="16"/>
      <c r="W117" s="16"/>
    </row>
    <row r="118" spans="17:23" ht="12.75">
      <c r="Q118" s="16"/>
      <c r="R118" s="16"/>
      <c r="S118" s="16"/>
      <c r="T118" s="16"/>
      <c r="U118" s="16"/>
      <c r="V118" s="16"/>
      <c r="W118" s="16"/>
    </row>
    <row r="119" spans="17:23" ht="12.75">
      <c r="Q119" s="16"/>
      <c r="R119" s="16"/>
      <c r="S119" s="16"/>
      <c r="T119" s="16"/>
      <c r="U119" s="16"/>
      <c r="V119" s="16"/>
      <c r="W119" s="16"/>
    </row>
    <row r="120" spans="17:23" ht="12.75">
      <c r="Q120" s="16"/>
      <c r="R120" s="16"/>
      <c r="S120" s="16"/>
      <c r="T120" s="16"/>
      <c r="U120" s="16"/>
      <c r="V120" s="16"/>
      <c r="W120" s="16"/>
    </row>
    <row r="121" spans="17:23" ht="12.75">
      <c r="Q121" s="16"/>
      <c r="R121" s="16"/>
      <c r="S121" s="16"/>
      <c r="T121" s="16"/>
      <c r="U121" s="16"/>
      <c r="V121" s="16"/>
      <c r="W121" s="16"/>
    </row>
    <row r="122" spans="17:23" ht="12.75">
      <c r="Q122" s="16"/>
      <c r="R122" s="16"/>
      <c r="S122" s="16"/>
      <c r="T122" s="16"/>
      <c r="U122" s="16"/>
      <c r="V122" s="16"/>
      <c r="W122" s="16"/>
    </row>
    <row r="123" spans="17:23" ht="12.75">
      <c r="Q123" s="16"/>
      <c r="R123" s="16"/>
      <c r="S123" s="16"/>
      <c r="T123" s="16"/>
      <c r="U123" s="16"/>
      <c r="V123" s="16"/>
      <c r="W123" s="16"/>
    </row>
    <row r="124" spans="17:23" ht="12.75">
      <c r="Q124" s="16"/>
      <c r="R124" s="16"/>
      <c r="S124" s="16"/>
      <c r="T124" s="16"/>
      <c r="U124" s="16"/>
      <c r="V124" s="16"/>
      <c r="W124" s="16"/>
    </row>
    <row r="125" spans="17:23" ht="12.75">
      <c r="Q125" s="16"/>
      <c r="R125" s="16"/>
      <c r="S125" s="16"/>
      <c r="T125" s="16"/>
      <c r="U125" s="16"/>
      <c r="V125" s="16"/>
      <c r="W125" s="16"/>
    </row>
  </sheetData>
  <mergeCells count="6">
    <mergeCell ref="A1:W1"/>
    <mergeCell ref="U8:V8"/>
    <mergeCell ref="F6:H6"/>
    <mergeCell ref="S7:T7"/>
    <mergeCell ref="Q8:R8"/>
    <mergeCell ref="S8:T8"/>
  </mergeCells>
  <printOptions horizontalCentered="1"/>
  <pageMargins left="0.3937007874015748" right="0.3937007874015748" top="0.7874015748031497" bottom="0.3937007874015748" header="0.5118110236220472" footer="0.5118110236220472"/>
  <pageSetup orientation="landscape" scale="85" r:id="rId1"/>
</worksheet>
</file>

<file path=xl/worksheets/sheet9.xml><?xml version="1.0" encoding="utf-8"?>
<worksheet xmlns="http://schemas.openxmlformats.org/spreadsheetml/2006/main" xmlns:r="http://schemas.openxmlformats.org/officeDocument/2006/relationships">
  <dimension ref="A1:M90"/>
  <sheetViews>
    <sheetView zoomScale="75" zoomScaleNormal="75" workbookViewId="0" topLeftCell="A1">
      <selection activeCell="A1" sqref="A1:J1"/>
    </sheetView>
  </sheetViews>
  <sheetFormatPr defaultColWidth="11.421875" defaultRowHeight="12.75"/>
  <cols>
    <col min="1" max="1" width="1.28515625" style="7" customWidth="1"/>
    <col min="2" max="2" width="54.8515625" style="7" customWidth="1"/>
    <col min="3" max="5" width="7.140625" style="7" customWidth="1"/>
    <col min="6" max="6" width="1.28515625" style="7" customWidth="1"/>
    <col min="7" max="7" width="56.28125" style="7" customWidth="1"/>
    <col min="8" max="10" width="7.140625" style="7" customWidth="1"/>
    <col min="11" max="11" width="0.85546875" style="7" customWidth="1"/>
    <col min="12" max="12" width="29.140625" style="7" customWidth="1"/>
    <col min="13" max="251" width="9.140625" style="7" customWidth="1"/>
    <col min="252" max="16384" width="11.421875" style="7" customWidth="1"/>
  </cols>
  <sheetData>
    <row r="1" spans="1:10" ht="12.75">
      <c r="A1" s="110" t="s">
        <v>207</v>
      </c>
      <c r="B1" s="110"/>
      <c r="C1" s="110"/>
      <c r="D1" s="110"/>
      <c r="E1" s="110"/>
      <c r="F1" s="110"/>
      <c r="G1" s="110"/>
      <c r="H1" s="110"/>
      <c r="I1" s="110"/>
      <c r="J1" s="110"/>
    </row>
    <row r="2" spans="1:10" ht="13.5" customHeight="1">
      <c r="A2" s="20" t="s">
        <v>222</v>
      </c>
      <c r="B2" s="18"/>
      <c r="C2" s="18"/>
      <c r="D2" s="18"/>
      <c r="E2" s="18"/>
      <c r="F2" s="18"/>
      <c r="G2" s="18"/>
      <c r="H2" s="18"/>
      <c r="I2" s="18"/>
      <c r="J2" s="18"/>
    </row>
    <row r="3" spans="1:10" ht="12.75" customHeight="1">
      <c r="A3" s="1">
        <v>2004</v>
      </c>
      <c r="B3" s="18"/>
      <c r="C3" s="18"/>
      <c r="D3" s="18"/>
      <c r="E3" s="18"/>
      <c r="F3" s="18"/>
      <c r="G3" s="18"/>
      <c r="H3" s="18"/>
      <c r="I3" s="18"/>
      <c r="J3" s="18"/>
    </row>
    <row r="4" spans="1:11" ht="12.75" customHeight="1">
      <c r="A4" s="47"/>
      <c r="B4" s="47"/>
      <c r="C4" s="47"/>
      <c r="D4" s="47"/>
      <c r="E4" s="47"/>
      <c r="F4" s="47"/>
      <c r="G4" s="47"/>
      <c r="H4" s="12"/>
      <c r="I4" s="12"/>
      <c r="J4" s="12"/>
      <c r="K4" s="12"/>
    </row>
    <row r="5" ht="9" customHeight="1"/>
    <row r="6" spans="2:10" s="24" customFormat="1" ht="12.75" customHeight="1">
      <c r="B6" s="24" t="s">
        <v>175</v>
      </c>
      <c r="C6" s="25" t="s">
        <v>182</v>
      </c>
      <c r="D6" s="25" t="s">
        <v>183</v>
      </c>
      <c r="E6" s="25" t="s">
        <v>93</v>
      </c>
      <c r="H6" s="25" t="s">
        <v>182</v>
      </c>
      <c r="I6" s="25" t="s">
        <v>183</v>
      </c>
      <c r="J6" s="25" t="s">
        <v>93</v>
      </c>
    </row>
    <row r="7" spans="1:11" ht="9" customHeight="1">
      <c r="A7" s="12"/>
      <c r="B7" s="12"/>
      <c r="C7" s="12"/>
      <c r="D7" s="12"/>
      <c r="E7" s="12"/>
      <c r="F7" s="12"/>
      <c r="G7" s="12"/>
      <c r="H7" s="12"/>
      <c r="I7" s="12"/>
      <c r="J7" s="12"/>
      <c r="K7" s="12"/>
    </row>
    <row r="8" ht="12.75" customHeight="1"/>
    <row r="9" spans="1:10" ht="12.75" customHeight="1">
      <c r="A9" s="71" t="s">
        <v>44</v>
      </c>
      <c r="C9" s="71"/>
      <c r="D9" s="71"/>
      <c r="E9" s="71"/>
      <c r="F9" s="82" t="s">
        <v>66</v>
      </c>
      <c r="G9" s="29"/>
      <c r="H9" s="71"/>
      <c r="I9" s="71"/>
      <c r="J9" s="71"/>
    </row>
    <row r="10" spans="2:12" ht="12.75" customHeight="1">
      <c r="B10" s="7" t="s">
        <v>45</v>
      </c>
      <c r="C10" s="10">
        <v>64</v>
      </c>
      <c r="D10" s="10">
        <v>29</v>
      </c>
      <c r="E10" s="10">
        <f>SUM(C10:D10)</f>
        <v>93</v>
      </c>
      <c r="G10" s="7" t="s">
        <v>67</v>
      </c>
      <c r="H10" s="7">
        <v>704</v>
      </c>
      <c r="I10" s="7">
        <v>238</v>
      </c>
      <c r="J10" s="7">
        <f>SUM(H10:I10)</f>
        <v>942</v>
      </c>
      <c r="L10" s="10"/>
    </row>
    <row r="11" spans="2:12" ht="12.75" customHeight="1">
      <c r="B11" s="7" t="s">
        <v>46</v>
      </c>
      <c r="C11" s="10">
        <v>91</v>
      </c>
      <c r="D11" s="10">
        <v>115</v>
      </c>
      <c r="E11" s="10">
        <f aca="true" t="shared" si="0" ref="E11:E19">SUM(C11:D11)</f>
        <v>206</v>
      </c>
      <c r="G11" s="7" t="s">
        <v>68</v>
      </c>
      <c r="H11" s="7">
        <v>707</v>
      </c>
      <c r="I11" s="7">
        <v>545</v>
      </c>
      <c r="J11" s="7">
        <f aca="true" t="shared" si="1" ref="J11:J22">SUM(H11:I11)</f>
        <v>1252</v>
      </c>
      <c r="L11" s="10"/>
    </row>
    <row r="12" spans="2:12" ht="12.75" customHeight="1">
      <c r="B12" s="7" t="s">
        <v>47</v>
      </c>
      <c r="C12" s="10">
        <v>187</v>
      </c>
      <c r="D12" s="10">
        <v>224</v>
      </c>
      <c r="E12" s="10">
        <f t="shared" si="0"/>
        <v>411</v>
      </c>
      <c r="G12" s="7" t="s">
        <v>69</v>
      </c>
      <c r="H12" s="7">
        <v>723</v>
      </c>
      <c r="I12" s="7">
        <v>593</v>
      </c>
      <c r="J12" s="7">
        <f t="shared" si="1"/>
        <v>1316</v>
      </c>
      <c r="L12" s="10"/>
    </row>
    <row r="13" spans="2:12" ht="12.75" customHeight="1">
      <c r="B13" s="7" t="s">
        <v>48</v>
      </c>
      <c r="C13" s="10">
        <v>92</v>
      </c>
      <c r="D13" s="10">
        <v>96</v>
      </c>
      <c r="E13" s="10">
        <f t="shared" si="0"/>
        <v>188</v>
      </c>
      <c r="G13" s="7" t="s">
        <v>70</v>
      </c>
      <c r="H13" s="7">
        <v>920</v>
      </c>
      <c r="I13" s="7">
        <v>399</v>
      </c>
      <c r="J13" s="7">
        <f t="shared" si="1"/>
        <v>1319</v>
      </c>
      <c r="L13" s="10"/>
    </row>
    <row r="14" spans="2:12" ht="12.75" customHeight="1">
      <c r="B14" s="7" t="s">
        <v>49</v>
      </c>
      <c r="C14" s="10">
        <v>121</v>
      </c>
      <c r="D14" s="10">
        <v>127</v>
      </c>
      <c r="E14" s="10">
        <f t="shared" si="0"/>
        <v>248</v>
      </c>
      <c r="G14" s="7" t="s">
        <v>71</v>
      </c>
      <c r="H14" s="7">
        <v>645</v>
      </c>
      <c r="I14" s="7">
        <v>219</v>
      </c>
      <c r="J14" s="7">
        <f t="shared" si="1"/>
        <v>864</v>
      </c>
      <c r="L14" s="10"/>
    </row>
    <row r="15" spans="2:12" ht="12.75" customHeight="1">
      <c r="B15" s="29" t="s">
        <v>50</v>
      </c>
      <c r="C15" s="10">
        <v>180</v>
      </c>
      <c r="D15" s="10">
        <v>239</v>
      </c>
      <c r="E15" s="10">
        <f t="shared" si="0"/>
        <v>419</v>
      </c>
      <c r="G15" s="7" t="s">
        <v>72</v>
      </c>
      <c r="H15" s="7">
        <v>478</v>
      </c>
      <c r="I15" s="7">
        <v>248</v>
      </c>
      <c r="J15" s="7">
        <f t="shared" si="1"/>
        <v>726</v>
      </c>
      <c r="L15" s="10"/>
    </row>
    <row r="16" spans="2:12" ht="12.75" customHeight="1">
      <c r="B16" s="7" t="s">
        <v>51</v>
      </c>
      <c r="C16" s="10">
        <v>117</v>
      </c>
      <c r="D16" s="10">
        <v>147</v>
      </c>
      <c r="E16" s="10">
        <f t="shared" si="0"/>
        <v>264</v>
      </c>
      <c r="G16" s="7" t="s">
        <v>73</v>
      </c>
      <c r="H16" s="7">
        <v>483</v>
      </c>
      <c r="I16" s="7">
        <v>547</v>
      </c>
      <c r="J16" s="7">
        <f t="shared" si="1"/>
        <v>1030</v>
      </c>
      <c r="L16" s="10"/>
    </row>
    <row r="17" spans="2:12" ht="12.75" customHeight="1">
      <c r="B17" s="29" t="s">
        <v>52</v>
      </c>
      <c r="C17" s="10">
        <v>120</v>
      </c>
      <c r="D17" s="10">
        <v>119</v>
      </c>
      <c r="E17" s="10">
        <f t="shared" si="0"/>
        <v>239</v>
      </c>
      <c r="G17" s="7" t="s">
        <v>74</v>
      </c>
      <c r="H17" s="7">
        <v>1272</v>
      </c>
      <c r="I17" s="7">
        <v>361</v>
      </c>
      <c r="J17" s="7">
        <f t="shared" si="1"/>
        <v>1633</v>
      </c>
      <c r="L17" s="10"/>
    </row>
    <row r="18" spans="2:12" ht="12.75" customHeight="1">
      <c r="B18" s="7" t="s">
        <v>53</v>
      </c>
      <c r="C18" s="10">
        <v>130</v>
      </c>
      <c r="D18" s="10">
        <v>176</v>
      </c>
      <c r="E18" s="10">
        <f t="shared" si="0"/>
        <v>306</v>
      </c>
      <c r="G18" s="7" t="s">
        <v>75</v>
      </c>
      <c r="H18" s="7">
        <v>1967</v>
      </c>
      <c r="I18" s="7">
        <v>970</v>
      </c>
      <c r="J18" s="7">
        <f t="shared" si="1"/>
        <v>2937</v>
      </c>
      <c r="L18" s="10"/>
    </row>
    <row r="19" spans="2:12" ht="12.75" customHeight="1">
      <c r="B19" s="7" t="s">
        <v>54</v>
      </c>
      <c r="C19" s="10">
        <v>158</v>
      </c>
      <c r="D19" s="10">
        <v>119</v>
      </c>
      <c r="E19" s="10">
        <f t="shared" si="0"/>
        <v>277</v>
      </c>
      <c r="G19" s="7" t="s">
        <v>76</v>
      </c>
      <c r="H19" s="7">
        <v>401</v>
      </c>
      <c r="I19" s="7">
        <v>300</v>
      </c>
      <c r="J19" s="7">
        <f t="shared" si="1"/>
        <v>701</v>
      </c>
      <c r="L19" s="10"/>
    </row>
    <row r="20" spans="7:12" ht="12.75" customHeight="1">
      <c r="G20" s="7" t="s">
        <v>77</v>
      </c>
      <c r="H20" s="7">
        <v>402</v>
      </c>
      <c r="I20" s="7">
        <v>269</v>
      </c>
      <c r="J20" s="7">
        <f t="shared" si="1"/>
        <v>671</v>
      </c>
      <c r="L20" s="10"/>
    </row>
    <row r="21" spans="1:12" ht="12.75" customHeight="1">
      <c r="A21" s="71" t="s">
        <v>145</v>
      </c>
      <c r="B21" s="2"/>
      <c r="C21" s="71"/>
      <c r="D21" s="71"/>
      <c r="E21" s="71"/>
      <c r="G21" s="7" t="s">
        <v>78</v>
      </c>
      <c r="H21" s="7">
        <v>207</v>
      </c>
      <c r="I21" s="7">
        <v>287</v>
      </c>
      <c r="J21" s="7">
        <f t="shared" si="1"/>
        <v>494</v>
      </c>
      <c r="L21" s="10"/>
    </row>
    <row r="22" spans="1:12" ht="12.75" customHeight="1">
      <c r="A22" s="2"/>
      <c r="B22" s="10" t="s">
        <v>45</v>
      </c>
      <c r="C22" s="10">
        <v>29</v>
      </c>
      <c r="D22" s="10">
        <v>42</v>
      </c>
      <c r="E22" s="10">
        <f aca="true" t="shared" si="2" ref="E22:E27">SUM(C22:D22)</f>
        <v>71</v>
      </c>
      <c r="G22" s="7" t="s">
        <v>79</v>
      </c>
      <c r="H22" s="7">
        <v>612</v>
      </c>
      <c r="I22" s="7">
        <v>502</v>
      </c>
      <c r="J22" s="7">
        <f t="shared" si="1"/>
        <v>1114</v>
      </c>
      <c r="L22" s="10"/>
    </row>
    <row r="23" spans="2:12" ht="12.75" customHeight="1">
      <c r="B23" s="10" t="s">
        <v>55</v>
      </c>
      <c r="C23" s="10">
        <v>313</v>
      </c>
      <c r="D23" s="10">
        <v>204</v>
      </c>
      <c r="E23" s="10">
        <f t="shared" si="2"/>
        <v>517</v>
      </c>
      <c r="L23" s="10"/>
    </row>
    <row r="24" spans="2:12" ht="12.75" customHeight="1">
      <c r="B24" s="10" t="s">
        <v>56</v>
      </c>
      <c r="C24" s="10">
        <v>314</v>
      </c>
      <c r="D24" s="10">
        <v>195</v>
      </c>
      <c r="E24" s="10">
        <f t="shared" si="2"/>
        <v>509</v>
      </c>
      <c r="F24" s="82" t="s">
        <v>139</v>
      </c>
      <c r="H24" s="71"/>
      <c r="I24" s="71"/>
      <c r="J24" s="71"/>
      <c r="L24" s="10"/>
    </row>
    <row r="25" spans="2:12" ht="12.75" customHeight="1">
      <c r="B25" s="10" t="s">
        <v>57</v>
      </c>
      <c r="C25" s="10">
        <v>319</v>
      </c>
      <c r="D25" s="10">
        <v>201</v>
      </c>
      <c r="E25" s="10">
        <f t="shared" si="2"/>
        <v>520</v>
      </c>
      <c r="G25" s="7" t="s">
        <v>140</v>
      </c>
      <c r="H25" s="92">
        <v>7</v>
      </c>
      <c r="I25" s="10">
        <v>9</v>
      </c>
      <c r="J25" s="10">
        <f>SUM(H25:I25)</f>
        <v>16</v>
      </c>
      <c r="L25" s="10"/>
    </row>
    <row r="26" spans="2:12" ht="12.75" customHeight="1">
      <c r="B26" s="10" t="s">
        <v>58</v>
      </c>
      <c r="C26" s="10">
        <v>327</v>
      </c>
      <c r="D26" s="10">
        <v>201</v>
      </c>
      <c r="E26" s="10">
        <f t="shared" si="2"/>
        <v>528</v>
      </c>
      <c r="H26" s="48"/>
      <c r="I26" s="48"/>
      <c r="J26" s="48"/>
      <c r="L26" s="10"/>
    </row>
    <row r="27" spans="2:12" ht="12.75" customHeight="1">
      <c r="B27" s="10" t="s">
        <v>59</v>
      </c>
      <c r="C27" s="10">
        <v>385</v>
      </c>
      <c r="D27" s="10">
        <v>292</v>
      </c>
      <c r="E27" s="10">
        <f t="shared" si="2"/>
        <v>677</v>
      </c>
      <c r="F27" s="71" t="s">
        <v>80</v>
      </c>
      <c r="G27" s="71"/>
      <c r="H27" s="71"/>
      <c r="I27" s="71"/>
      <c r="J27" s="71"/>
      <c r="K27" s="16"/>
      <c r="L27" s="10"/>
    </row>
    <row r="28" spans="2:12" ht="12.75" customHeight="1">
      <c r="B28" s="10"/>
      <c r="G28" s="44" t="s">
        <v>187</v>
      </c>
      <c r="H28" s="7">
        <v>941</v>
      </c>
      <c r="I28" s="7">
        <v>543</v>
      </c>
      <c r="J28" s="7">
        <f>SUM(H28:I28)</f>
        <v>1484</v>
      </c>
      <c r="L28" s="10"/>
    </row>
    <row r="29" spans="1:12" ht="12.75" customHeight="1">
      <c r="A29" s="82" t="s">
        <v>61</v>
      </c>
      <c r="B29" s="29"/>
      <c r="C29" s="71"/>
      <c r="D29" s="71"/>
      <c r="E29" s="71"/>
      <c r="G29" s="7" t="s">
        <v>81</v>
      </c>
      <c r="H29" s="7">
        <v>1010</v>
      </c>
      <c r="I29" s="7">
        <v>475</v>
      </c>
      <c r="J29" s="7">
        <f>SUM(H29:I29)</f>
        <v>1485</v>
      </c>
      <c r="K29" s="2"/>
      <c r="L29" s="10"/>
    </row>
    <row r="30" spans="2:12" ht="12.75" customHeight="1">
      <c r="B30" s="10" t="s">
        <v>62</v>
      </c>
      <c r="C30" s="10">
        <v>244</v>
      </c>
      <c r="D30" s="10">
        <v>142</v>
      </c>
      <c r="E30" s="10">
        <f>SUM(C30:D30)</f>
        <v>386</v>
      </c>
      <c r="G30" s="7" t="s">
        <v>172</v>
      </c>
      <c r="H30" s="7">
        <v>1007</v>
      </c>
      <c r="I30" s="7">
        <v>717</v>
      </c>
      <c r="J30" s="7">
        <f>SUM(H30:I30)</f>
        <v>1724</v>
      </c>
      <c r="K30" s="2"/>
      <c r="L30" s="10"/>
    </row>
    <row r="31" spans="2:12" ht="12.75" customHeight="1">
      <c r="B31" s="10" t="s">
        <v>63</v>
      </c>
      <c r="C31" s="10">
        <v>52</v>
      </c>
      <c r="D31" s="10">
        <v>167</v>
      </c>
      <c r="E31" s="10">
        <f>SUM(C31:D31)</f>
        <v>219</v>
      </c>
      <c r="G31" s="7" t="s">
        <v>82</v>
      </c>
      <c r="H31" s="7">
        <v>779</v>
      </c>
      <c r="I31" s="7">
        <v>511</v>
      </c>
      <c r="J31" s="7">
        <f>SUM(H31:I31)</f>
        <v>1290</v>
      </c>
      <c r="L31" s="10"/>
    </row>
    <row r="32" spans="2:12" ht="12.75" customHeight="1">
      <c r="B32" s="10" t="s">
        <v>64</v>
      </c>
      <c r="C32" s="10">
        <v>151</v>
      </c>
      <c r="D32" s="10">
        <v>116</v>
      </c>
      <c r="E32" s="10">
        <f>SUM(C32:D32)</f>
        <v>267</v>
      </c>
      <c r="G32" s="7" t="s">
        <v>83</v>
      </c>
      <c r="H32" s="7">
        <v>830</v>
      </c>
      <c r="I32" s="7">
        <v>769</v>
      </c>
      <c r="J32" s="7">
        <f>SUM(H32:I32)</f>
        <v>1599</v>
      </c>
      <c r="L32" s="10"/>
    </row>
    <row r="33" spans="2:12" ht="12.75" customHeight="1">
      <c r="B33" s="10" t="s">
        <v>65</v>
      </c>
      <c r="C33" s="10">
        <v>84</v>
      </c>
      <c r="D33" s="10">
        <v>153</v>
      </c>
      <c r="E33" s="10">
        <f>SUM(C33:D33)</f>
        <v>237</v>
      </c>
      <c r="L33" s="10"/>
    </row>
    <row r="34" spans="2:13" ht="12.75" customHeight="1">
      <c r="B34" s="10"/>
      <c r="L34" s="10"/>
      <c r="M34" s="2"/>
    </row>
    <row r="35" spans="1:13" s="24" customFormat="1" ht="12.75" customHeight="1">
      <c r="A35" s="49" t="s">
        <v>151</v>
      </c>
      <c r="B35" s="85"/>
      <c r="L35" s="85"/>
      <c r="M35" s="17"/>
    </row>
    <row r="36" spans="1:13" s="24" customFormat="1" ht="12.75" customHeight="1">
      <c r="A36" s="24" t="s">
        <v>150</v>
      </c>
      <c r="B36" s="85"/>
      <c r="L36" s="85"/>
      <c r="M36" s="17"/>
    </row>
    <row r="37" spans="2:13" ht="12.75" customHeight="1">
      <c r="B37" s="10"/>
      <c r="L37" s="10"/>
      <c r="M37" s="2"/>
    </row>
    <row r="38" spans="2:13" ht="12.75" customHeight="1">
      <c r="B38" s="10"/>
      <c r="L38" s="10"/>
      <c r="M38" s="2"/>
    </row>
    <row r="39" spans="1:13" ht="12.75" customHeight="1">
      <c r="A39" s="49"/>
      <c r="B39" s="2"/>
      <c r="L39" s="10"/>
      <c r="M39" s="2"/>
    </row>
    <row r="40" spans="1:13" ht="12.75" customHeight="1">
      <c r="A40" s="5"/>
      <c r="B40" s="24"/>
      <c r="L40" s="10"/>
      <c r="M40" s="2"/>
    </row>
    <row r="41" spans="2:13" ht="12.75" customHeight="1">
      <c r="B41" s="10"/>
      <c r="L41" s="10"/>
      <c r="M41" s="2"/>
    </row>
    <row r="42" spans="2:13" ht="12.75" customHeight="1">
      <c r="B42" s="10"/>
      <c r="L42" s="10"/>
      <c r="M42" s="2"/>
    </row>
    <row r="43" spans="2:13" ht="12.75" customHeight="1">
      <c r="B43" s="10"/>
      <c r="L43" s="10"/>
      <c r="M43" s="2"/>
    </row>
    <row r="44" spans="2:13" ht="12.75" customHeight="1">
      <c r="B44" s="10"/>
      <c r="L44" s="10"/>
      <c r="M44" s="2"/>
    </row>
    <row r="45" spans="2:13" ht="12.75" customHeight="1">
      <c r="B45" s="10"/>
      <c r="L45" s="10"/>
      <c r="M45" s="2"/>
    </row>
    <row r="46" spans="1:13" ht="12.75" customHeight="1">
      <c r="A46" s="33"/>
      <c r="B46" s="10"/>
      <c r="L46" s="10"/>
      <c r="M46" s="2"/>
    </row>
    <row r="47" ht="12.75" customHeight="1"/>
    <row r="48" ht="12.75" customHeight="1"/>
    <row r="49" spans="2:13" ht="12.75" customHeight="1">
      <c r="B49" s="10"/>
      <c r="L49" s="10"/>
      <c r="M49" s="2"/>
    </row>
    <row r="50" spans="2:13" ht="12.75" customHeight="1">
      <c r="B50" s="10"/>
      <c r="L50" s="10"/>
      <c r="M50" s="2"/>
    </row>
    <row r="51" spans="2:13" ht="12.75" customHeight="1">
      <c r="B51" s="10"/>
      <c r="L51" s="10"/>
      <c r="M51" s="2"/>
    </row>
    <row r="52" spans="2:13" ht="12.75" customHeight="1">
      <c r="B52" s="10"/>
      <c r="L52" s="10"/>
      <c r="M52" s="2"/>
    </row>
    <row r="53" spans="2:13" ht="12.75" customHeight="1">
      <c r="B53" s="10"/>
      <c r="L53" s="10"/>
      <c r="M53" s="2"/>
    </row>
    <row r="54" spans="2:13" ht="12.75" customHeight="1">
      <c r="B54" s="10"/>
      <c r="L54" s="10"/>
      <c r="M54" s="2"/>
    </row>
    <row r="55" spans="1:10" ht="12.75" customHeight="1">
      <c r="A55" s="74" t="s">
        <v>141</v>
      </c>
      <c r="B55" s="74"/>
      <c r="C55" s="71"/>
      <c r="D55" s="71"/>
      <c r="E55" s="71"/>
      <c r="F55" s="71" t="s">
        <v>115</v>
      </c>
      <c r="H55" s="71"/>
      <c r="I55" s="71"/>
      <c r="J55" s="71"/>
    </row>
    <row r="56" spans="1:12" ht="12.75" customHeight="1">
      <c r="A56" s="2"/>
      <c r="B56" s="10" t="s">
        <v>94</v>
      </c>
      <c r="C56" s="94">
        <v>1</v>
      </c>
      <c r="D56" s="94">
        <v>1</v>
      </c>
      <c r="E56" s="10">
        <f>SUM(C56:D56)</f>
        <v>2</v>
      </c>
      <c r="G56" s="7" t="s">
        <v>116</v>
      </c>
      <c r="H56" s="94">
        <v>2</v>
      </c>
      <c r="I56" s="94">
        <v>8</v>
      </c>
      <c r="J56" s="10">
        <f>SUM(H56:I56)</f>
        <v>10</v>
      </c>
      <c r="L56" s="94"/>
    </row>
    <row r="57" spans="1:12" ht="12.75" customHeight="1">
      <c r="A57" s="2"/>
      <c r="B57" s="10" t="s">
        <v>177</v>
      </c>
      <c r="C57" s="94">
        <v>78</v>
      </c>
      <c r="D57" s="94">
        <v>24</v>
      </c>
      <c r="E57" s="10">
        <f>SUM(C57:D57)</f>
        <v>102</v>
      </c>
      <c r="G57" s="7" t="s">
        <v>142</v>
      </c>
      <c r="H57" s="94">
        <v>17</v>
      </c>
      <c r="I57" s="94">
        <v>15</v>
      </c>
      <c r="J57" s="10">
        <f aca="true" t="shared" si="3" ref="J57:J71">SUM(H57:I57)</f>
        <v>32</v>
      </c>
      <c r="L57" s="94"/>
    </row>
    <row r="58" spans="1:12" ht="12.75" customHeight="1">
      <c r="A58" s="2"/>
      <c r="B58" s="10" t="s">
        <v>95</v>
      </c>
      <c r="C58" s="94">
        <v>52</v>
      </c>
      <c r="D58" s="94">
        <v>24</v>
      </c>
      <c r="E58" s="10">
        <f aca="true" t="shared" si="4" ref="E58:E84">SUM(C58:D58)</f>
        <v>76</v>
      </c>
      <c r="G58" s="7" t="s">
        <v>118</v>
      </c>
      <c r="H58" s="94">
        <v>41</v>
      </c>
      <c r="I58" s="94">
        <v>55</v>
      </c>
      <c r="J58" s="10">
        <f t="shared" si="3"/>
        <v>96</v>
      </c>
      <c r="L58" s="94"/>
    </row>
    <row r="59" spans="1:12" ht="12.75" customHeight="1">
      <c r="A59" s="2"/>
      <c r="B59" s="10" t="s">
        <v>176</v>
      </c>
      <c r="C59" s="94">
        <v>40</v>
      </c>
      <c r="D59" s="94">
        <v>7</v>
      </c>
      <c r="E59" s="10">
        <f t="shared" si="4"/>
        <v>47</v>
      </c>
      <c r="G59" s="7" t="s">
        <v>119</v>
      </c>
      <c r="H59" s="94">
        <v>25</v>
      </c>
      <c r="I59" s="94">
        <v>34</v>
      </c>
      <c r="J59" s="10">
        <f t="shared" si="3"/>
        <v>59</v>
      </c>
      <c r="L59" s="94"/>
    </row>
    <row r="60" spans="1:12" ht="12.75" customHeight="1">
      <c r="A60" s="2"/>
      <c r="B60" s="10" t="s">
        <v>153</v>
      </c>
      <c r="C60" s="94">
        <v>39</v>
      </c>
      <c r="D60" s="94">
        <v>3</v>
      </c>
      <c r="E60" s="10">
        <f t="shared" si="4"/>
        <v>42</v>
      </c>
      <c r="G60" s="7" t="s">
        <v>120</v>
      </c>
      <c r="H60" s="94">
        <v>15</v>
      </c>
      <c r="I60" s="94">
        <v>24</v>
      </c>
      <c r="J60" s="10">
        <f t="shared" si="3"/>
        <v>39</v>
      </c>
      <c r="L60" s="94"/>
    </row>
    <row r="61" spans="1:12" ht="12.75" customHeight="1">
      <c r="A61" s="2"/>
      <c r="B61" s="10" t="s">
        <v>179</v>
      </c>
      <c r="C61" s="7">
        <v>16</v>
      </c>
      <c r="D61" s="7">
        <v>9</v>
      </c>
      <c r="E61" s="10">
        <f t="shared" si="4"/>
        <v>25</v>
      </c>
      <c r="G61" s="7" t="s">
        <v>121</v>
      </c>
      <c r="H61" s="94">
        <v>30</v>
      </c>
      <c r="I61" s="94">
        <v>34</v>
      </c>
      <c r="J61" s="10">
        <f t="shared" si="3"/>
        <v>64</v>
      </c>
      <c r="L61" s="94"/>
    </row>
    <row r="62" spans="1:12" ht="12.75" customHeight="1">
      <c r="A62" s="2"/>
      <c r="B62" s="10" t="s">
        <v>180</v>
      </c>
      <c r="C62" s="94">
        <v>34</v>
      </c>
      <c r="D62" s="94">
        <v>9</v>
      </c>
      <c r="E62" s="10">
        <f t="shared" si="4"/>
        <v>43</v>
      </c>
      <c r="G62" s="7" t="s">
        <v>122</v>
      </c>
      <c r="H62" s="94">
        <v>23</v>
      </c>
      <c r="I62" s="94">
        <v>22</v>
      </c>
      <c r="J62" s="10">
        <f t="shared" si="3"/>
        <v>45</v>
      </c>
      <c r="L62" s="94"/>
    </row>
    <row r="63" spans="1:12" ht="12.75" customHeight="1">
      <c r="A63" s="2"/>
      <c r="B63" s="10" t="s">
        <v>96</v>
      </c>
      <c r="C63" s="94">
        <v>42</v>
      </c>
      <c r="D63" s="94">
        <v>14</v>
      </c>
      <c r="E63" s="10">
        <f t="shared" si="4"/>
        <v>56</v>
      </c>
      <c r="G63" s="7" t="s">
        <v>123</v>
      </c>
      <c r="H63" s="94">
        <v>48</v>
      </c>
      <c r="I63" s="94">
        <v>41</v>
      </c>
      <c r="J63" s="10">
        <f t="shared" si="3"/>
        <v>89</v>
      </c>
      <c r="L63" s="94"/>
    </row>
    <row r="64" spans="1:12" ht="12.75" customHeight="1">
      <c r="A64" s="2"/>
      <c r="B64" s="10" t="s">
        <v>97</v>
      </c>
      <c r="C64" s="94">
        <v>35</v>
      </c>
      <c r="D64" s="94">
        <v>31</v>
      </c>
      <c r="E64" s="10">
        <f t="shared" si="4"/>
        <v>66</v>
      </c>
      <c r="G64" s="7" t="s">
        <v>124</v>
      </c>
      <c r="H64" s="94">
        <v>47</v>
      </c>
      <c r="I64" s="94">
        <v>50</v>
      </c>
      <c r="J64" s="10">
        <f t="shared" si="3"/>
        <v>97</v>
      </c>
      <c r="L64" s="94"/>
    </row>
    <row r="65" spans="1:12" ht="12.75" customHeight="1">
      <c r="A65" s="2"/>
      <c r="B65" s="10" t="s">
        <v>185</v>
      </c>
      <c r="C65" s="94">
        <v>23</v>
      </c>
      <c r="D65" s="94">
        <v>10</v>
      </c>
      <c r="E65" s="10">
        <f t="shared" si="4"/>
        <v>33</v>
      </c>
      <c r="G65" s="7" t="s">
        <v>125</v>
      </c>
      <c r="H65" s="94">
        <v>46</v>
      </c>
      <c r="I65" s="94">
        <v>49</v>
      </c>
      <c r="J65" s="10">
        <f t="shared" si="3"/>
        <v>95</v>
      </c>
      <c r="L65" s="94"/>
    </row>
    <row r="66" spans="1:12" ht="12.75" customHeight="1">
      <c r="A66" s="2"/>
      <c r="B66" s="10" t="s">
        <v>186</v>
      </c>
      <c r="C66" s="94">
        <v>14</v>
      </c>
      <c r="D66" s="94">
        <v>8</v>
      </c>
      <c r="E66" s="10">
        <f t="shared" si="4"/>
        <v>22</v>
      </c>
      <c r="G66" s="7" t="s">
        <v>126</v>
      </c>
      <c r="H66" s="94">
        <v>29</v>
      </c>
      <c r="I66" s="94">
        <v>60</v>
      </c>
      <c r="J66" s="10">
        <f t="shared" si="3"/>
        <v>89</v>
      </c>
      <c r="L66" s="94"/>
    </row>
    <row r="67" spans="1:12" ht="12.75" customHeight="1">
      <c r="A67" s="2"/>
      <c r="B67" s="10" t="s">
        <v>98</v>
      </c>
      <c r="C67" s="94">
        <v>99</v>
      </c>
      <c r="D67" s="94">
        <v>28</v>
      </c>
      <c r="E67" s="10">
        <f t="shared" si="4"/>
        <v>127</v>
      </c>
      <c r="G67" s="7" t="s">
        <v>127</v>
      </c>
      <c r="H67" s="94">
        <v>56</v>
      </c>
      <c r="I67" s="94">
        <v>97</v>
      </c>
      <c r="J67" s="10">
        <f t="shared" si="3"/>
        <v>153</v>
      </c>
      <c r="L67" s="94"/>
    </row>
    <row r="68" spans="1:12" ht="12.75" customHeight="1">
      <c r="A68" s="2"/>
      <c r="B68" s="10" t="s">
        <v>99</v>
      </c>
      <c r="C68" s="94">
        <v>88</v>
      </c>
      <c r="D68" s="94">
        <v>65</v>
      </c>
      <c r="E68" s="10">
        <f t="shared" si="4"/>
        <v>153</v>
      </c>
      <c r="G68" s="7" t="s">
        <v>128</v>
      </c>
      <c r="H68" s="94">
        <v>28</v>
      </c>
      <c r="I68" s="94">
        <v>25</v>
      </c>
      <c r="J68" s="10">
        <f t="shared" si="3"/>
        <v>53</v>
      </c>
      <c r="L68" s="94"/>
    </row>
    <row r="69" spans="1:12" ht="12.75" customHeight="1">
      <c r="A69" s="2"/>
      <c r="B69" s="10" t="s">
        <v>100</v>
      </c>
      <c r="C69" s="94">
        <v>93</v>
      </c>
      <c r="D69" s="94">
        <v>91</v>
      </c>
      <c r="E69" s="10">
        <f t="shared" si="4"/>
        <v>184</v>
      </c>
      <c r="G69" s="7" t="s">
        <v>129</v>
      </c>
      <c r="H69" s="94">
        <v>26</v>
      </c>
      <c r="I69" s="94">
        <v>32</v>
      </c>
      <c r="J69" s="10">
        <f t="shared" si="3"/>
        <v>58</v>
      </c>
      <c r="L69" s="94"/>
    </row>
    <row r="70" spans="1:12" ht="12.75" customHeight="1">
      <c r="A70" s="2"/>
      <c r="B70" s="10" t="s">
        <v>101</v>
      </c>
      <c r="C70" s="94">
        <v>82</v>
      </c>
      <c r="D70" s="94">
        <v>36</v>
      </c>
      <c r="E70" s="10">
        <f t="shared" si="4"/>
        <v>118</v>
      </c>
      <c r="G70" s="7" t="s">
        <v>130</v>
      </c>
      <c r="H70" s="94">
        <v>70</v>
      </c>
      <c r="I70" s="94">
        <v>40</v>
      </c>
      <c r="J70" s="10">
        <f t="shared" si="3"/>
        <v>110</v>
      </c>
      <c r="L70" s="94"/>
    </row>
    <row r="71" spans="1:12" ht="12.75" customHeight="1">
      <c r="A71" s="2"/>
      <c r="B71" s="10" t="s">
        <v>102</v>
      </c>
      <c r="C71" s="94">
        <v>60</v>
      </c>
      <c r="D71" s="94">
        <v>10</v>
      </c>
      <c r="E71" s="10">
        <f t="shared" si="4"/>
        <v>70</v>
      </c>
      <c r="G71" s="7" t="s">
        <v>131</v>
      </c>
      <c r="H71" s="94">
        <v>52</v>
      </c>
      <c r="I71" s="94">
        <v>52</v>
      </c>
      <c r="J71" s="10">
        <f t="shared" si="3"/>
        <v>104</v>
      </c>
      <c r="L71" s="94"/>
    </row>
    <row r="72" spans="1:12" ht="12.75" customHeight="1">
      <c r="A72" s="2"/>
      <c r="B72" s="10" t="s">
        <v>103</v>
      </c>
      <c r="C72" s="94">
        <v>35</v>
      </c>
      <c r="D72" s="94">
        <v>28</v>
      </c>
      <c r="E72" s="10">
        <f t="shared" si="4"/>
        <v>63</v>
      </c>
      <c r="G72" s="10" t="s">
        <v>171</v>
      </c>
      <c r="H72" s="94">
        <v>1</v>
      </c>
      <c r="I72" s="94">
        <v>1</v>
      </c>
      <c r="J72" s="10">
        <f>SUM(H72:I72)</f>
        <v>2</v>
      </c>
      <c r="L72" s="94"/>
    </row>
    <row r="73" spans="1:12" ht="12.75" customHeight="1">
      <c r="A73" s="2"/>
      <c r="B73" s="10" t="s">
        <v>104</v>
      </c>
      <c r="C73" s="94">
        <v>132</v>
      </c>
      <c r="D73" s="94">
        <v>29</v>
      </c>
      <c r="E73" s="10">
        <f t="shared" si="4"/>
        <v>161</v>
      </c>
      <c r="L73" s="94"/>
    </row>
    <row r="74" spans="1:12" ht="12.75" customHeight="1">
      <c r="A74" s="2"/>
      <c r="B74" s="10" t="s">
        <v>105</v>
      </c>
      <c r="C74" s="94">
        <v>63</v>
      </c>
      <c r="D74" s="94">
        <v>68</v>
      </c>
      <c r="E74" s="10">
        <f t="shared" si="4"/>
        <v>131</v>
      </c>
      <c r="F74" s="71" t="s">
        <v>137</v>
      </c>
      <c r="H74" s="71"/>
      <c r="I74" s="71"/>
      <c r="J74" s="71"/>
      <c r="L74" s="94"/>
    </row>
    <row r="75" spans="1:12" ht="12.75" customHeight="1">
      <c r="A75" s="2"/>
      <c r="B75" s="10" t="s">
        <v>106</v>
      </c>
      <c r="C75" s="94">
        <v>90</v>
      </c>
      <c r="D75" s="94">
        <v>21</v>
      </c>
      <c r="E75" s="10">
        <f t="shared" si="4"/>
        <v>111</v>
      </c>
      <c r="G75" s="7" t="s">
        <v>154</v>
      </c>
      <c r="H75" s="10">
        <v>428</v>
      </c>
      <c r="I75" s="10">
        <v>311</v>
      </c>
      <c r="J75" s="10">
        <f>SUM(H75:I75)</f>
        <v>739</v>
      </c>
      <c r="L75" s="94"/>
    </row>
    <row r="76" spans="1:12" ht="12.75" customHeight="1">
      <c r="A76" s="2"/>
      <c r="B76" s="10" t="s">
        <v>107</v>
      </c>
      <c r="C76" s="94">
        <v>45</v>
      </c>
      <c r="D76" s="94">
        <v>47</v>
      </c>
      <c r="E76" s="10">
        <f t="shared" si="4"/>
        <v>92</v>
      </c>
      <c r="G76" s="7" t="s">
        <v>155</v>
      </c>
      <c r="H76" s="10">
        <v>128</v>
      </c>
      <c r="I76" s="10">
        <v>233</v>
      </c>
      <c r="J76" s="10">
        <f>SUM(H76:I76)</f>
        <v>361</v>
      </c>
      <c r="L76" s="94"/>
    </row>
    <row r="77" spans="1:12" ht="12.75" customHeight="1">
      <c r="A77" s="2"/>
      <c r="B77" s="10" t="s">
        <v>108</v>
      </c>
      <c r="C77" s="94">
        <v>61</v>
      </c>
      <c r="D77" s="94">
        <v>40</v>
      </c>
      <c r="E77" s="10">
        <f t="shared" si="4"/>
        <v>101</v>
      </c>
      <c r="G77" s="46" t="s">
        <v>156</v>
      </c>
      <c r="H77" s="10">
        <v>9</v>
      </c>
      <c r="I77" s="10">
        <v>9</v>
      </c>
      <c r="J77" s="10">
        <f>SUM(H77:I77)</f>
        <v>18</v>
      </c>
      <c r="L77" s="94"/>
    </row>
    <row r="78" spans="1:12" ht="12.75" customHeight="1">
      <c r="A78" s="2"/>
      <c r="B78" s="10" t="s">
        <v>109</v>
      </c>
      <c r="C78" s="94">
        <v>144</v>
      </c>
      <c r="D78" s="94">
        <v>43</v>
      </c>
      <c r="E78" s="10">
        <f t="shared" si="4"/>
        <v>187</v>
      </c>
      <c r="L78" s="94"/>
    </row>
    <row r="79" spans="1:12" ht="12.75" customHeight="1">
      <c r="A79" s="2"/>
      <c r="B79" s="10" t="s">
        <v>110</v>
      </c>
      <c r="C79" s="94">
        <v>75</v>
      </c>
      <c r="D79" s="94">
        <v>99</v>
      </c>
      <c r="E79" s="10">
        <f t="shared" si="4"/>
        <v>174</v>
      </c>
      <c r="L79" s="94"/>
    </row>
    <row r="80" spans="1:13" ht="12.75" customHeight="1">
      <c r="A80" s="2"/>
      <c r="B80" s="10" t="s">
        <v>111</v>
      </c>
      <c r="C80" s="94">
        <v>67</v>
      </c>
      <c r="D80" s="94">
        <v>25</v>
      </c>
      <c r="E80" s="10">
        <f t="shared" si="4"/>
        <v>92</v>
      </c>
      <c r="G80" s="16"/>
      <c r="H80" s="16"/>
      <c r="I80" s="16"/>
      <c r="J80" s="16"/>
      <c r="K80" s="16"/>
      <c r="L80" s="10"/>
      <c r="M80" s="10"/>
    </row>
    <row r="81" spans="1:13" ht="12.75" customHeight="1">
      <c r="A81" s="2"/>
      <c r="B81" s="10" t="s">
        <v>112</v>
      </c>
      <c r="C81" s="94">
        <v>61</v>
      </c>
      <c r="D81" s="94">
        <v>17</v>
      </c>
      <c r="E81" s="10">
        <f t="shared" si="4"/>
        <v>78</v>
      </c>
      <c r="G81" s="16"/>
      <c r="H81" s="16"/>
      <c r="I81" s="16"/>
      <c r="J81" s="16"/>
      <c r="K81" s="16"/>
      <c r="L81" s="10"/>
      <c r="M81" s="10"/>
    </row>
    <row r="82" spans="1:13" ht="12.75" customHeight="1">
      <c r="A82" s="2"/>
      <c r="B82" s="10" t="s">
        <v>113</v>
      </c>
      <c r="C82" s="94">
        <v>90</v>
      </c>
      <c r="D82" s="94">
        <v>21</v>
      </c>
      <c r="E82" s="10">
        <f t="shared" si="4"/>
        <v>111</v>
      </c>
      <c r="G82" s="16"/>
      <c r="H82" s="16"/>
      <c r="I82" s="16"/>
      <c r="J82" s="16"/>
      <c r="K82" s="16"/>
      <c r="L82" s="10"/>
      <c r="M82" s="10"/>
    </row>
    <row r="83" spans="1:13" ht="12.75" customHeight="1">
      <c r="A83" s="2"/>
      <c r="B83" s="10" t="s">
        <v>178</v>
      </c>
      <c r="C83" s="94">
        <v>39</v>
      </c>
      <c r="D83" s="94">
        <v>43</v>
      </c>
      <c r="E83" s="10">
        <f t="shared" si="4"/>
        <v>82</v>
      </c>
      <c r="G83" s="16"/>
      <c r="H83" s="16"/>
      <c r="I83" s="16"/>
      <c r="J83" s="16"/>
      <c r="K83" s="16"/>
      <c r="L83" s="10"/>
      <c r="M83" s="10"/>
    </row>
    <row r="84" spans="1:13" ht="12.75" customHeight="1">
      <c r="A84" s="2"/>
      <c r="B84" s="10" t="s">
        <v>114</v>
      </c>
      <c r="C84" s="94">
        <v>66</v>
      </c>
      <c r="D84" s="94">
        <v>25</v>
      </c>
      <c r="E84" s="10">
        <f t="shared" si="4"/>
        <v>91</v>
      </c>
      <c r="L84" s="10"/>
      <c r="M84" s="10"/>
    </row>
    <row r="85" spans="1:11" ht="12.75" customHeight="1">
      <c r="A85" s="12"/>
      <c r="B85" s="12"/>
      <c r="C85" s="12"/>
      <c r="D85" s="12"/>
      <c r="E85" s="12"/>
      <c r="F85" s="12"/>
      <c r="G85" s="12"/>
      <c r="H85" s="12"/>
      <c r="I85" s="12"/>
      <c r="J85" s="12"/>
      <c r="K85" s="12"/>
    </row>
    <row r="86" spans="1:5" ht="11.25" customHeight="1">
      <c r="A86" s="16"/>
      <c r="B86" s="16"/>
      <c r="C86" s="16"/>
      <c r="D86" s="16"/>
      <c r="E86" s="16"/>
    </row>
    <row r="87" spans="1:6" ht="11.25" customHeight="1">
      <c r="A87" s="49" t="s">
        <v>170</v>
      </c>
      <c r="B87" s="2"/>
      <c r="F87" s="16"/>
    </row>
    <row r="88" spans="1:10" ht="11.25" customHeight="1">
      <c r="A88" s="5" t="s">
        <v>152</v>
      </c>
      <c r="B88" s="24"/>
      <c r="F88" s="16"/>
      <c r="H88" s="50"/>
      <c r="I88" s="50"/>
      <c r="J88" s="50"/>
    </row>
    <row r="89" spans="1:2" ht="11.25" customHeight="1">
      <c r="A89" s="5"/>
      <c r="B89" s="24"/>
    </row>
    <row r="90" ht="11.25" customHeight="1">
      <c r="A90" s="17" t="s">
        <v>184</v>
      </c>
    </row>
  </sheetData>
  <mergeCells count="1">
    <mergeCell ref="A1:J1"/>
  </mergeCells>
  <printOptions horizontalCentered="1"/>
  <pageMargins left="0.3937007874015748" right="0.3937007874015748" top="0.7874015748031497" bottom="0.3937007874015748" header="0.5118110236220472" footer="0.5118110236220472"/>
  <pageSetup fitToHeight="2"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DGESII  UNAM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de Jesús Guerrero</dc:creator>
  <cp:keywords/>
  <dc:description/>
  <cp:lastModifiedBy>oem</cp:lastModifiedBy>
  <cp:lastPrinted>2004-11-08T20:42:29Z</cp:lastPrinted>
  <dcterms:created xsi:type="dcterms:W3CDTF">1997-05-28T20:36:21Z</dcterms:created>
  <dcterms:modified xsi:type="dcterms:W3CDTF">2006-01-14T00:04:08Z</dcterms:modified>
  <cp:category/>
  <cp:version/>
  <cp:contentType/>
  <cp:contentStatus/>
</cp:coreProperties>
</file>