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4350" tabRatio="934" activeTab="0"/>
  </bookViews>
  <sheets>
    <sheet name="Resumen" sheetId="1" r:id="rId1"/>
    <sheet name="Resumen x nivel" sheetId="2" r:id="rId2"/>
    <sheet name="Fund.UNAM" sheetId="3" r:id="rId3"/>
    <sheet name="PRONABES" sheetId="4" r:id="rId4"/>
    <sheet name="PFEL" sheetId="5" r:id="rId5"/>
    <sheet name="PAEA" sheetId="6" r:id="rId6"/>
    <sheet name="Form.de Rec.Hum. de Exc" sheetId="7" r:id="rId7"/>
    <sheet name="PUMC" sheetId="8" r:id="rId8"/>
    <sheet name="STUNAM" sheetId="9" r:id="rId9"/>
    <sheet name="Form de prof para el bach (M)" sheetId="10" r:id="rId10"/>
    <sheet name="Becas posgrado" sheetId="11" r:id="rId11"/>
  </sheets>
  <definedNames>
    <definedName name="_xlnm.Print_Titles" localSheetId="10">'Becas posgrado'!$2:$10</definedName>
  </definedNames>
  <calcPr fullCalcOnLoad="1"/>
</workbook>
</file>

<file path=xl/sharedStrings.xml><?xml version="1.0" encoding="utf-8"?>
<sst xmlns="http://schemas.openxmlformats.org/spreadsheetml/2006/main" count="422" uniqueCount="166">
  <si>
    <t>Fundación UNAM para bachillerato y carreras técnicas</t>
  </si>
  <si>
    <t>PRONABES</t>
  </si>
  <si>
    <t>Programa de Alta Exigencia Académica</t>
  </si>
  <si>
    <t>Programa de becas para estudios de posgrado en la UNAM (Maestría)</t>
  </si>
  <si>
    <t>Programa de becas para estudios de posgrado en la UNAM (Doctorado)</t>
  </si>
  <si>
    <t>BACHILLERATO</t>
  </si>
  <si>
    <t>LICENCIATURA</t>
  </si>
  <si>
    <t>POSGRADO</t>
  </si>
  <si>
    <t>Total</t>
  </si>
  <si>
    <t>Hombres</t>
  </si>
  <si>
    <t>Mujeres</t>
  </si>
  <si>
    <t xml:space="preserve">Plantel 1 Gabino Barreda                                              </t>
  </si>
  <si>
    <t xml:space="preserve">Plantel 2 Erasmo Castellanos Quinto                                   </t>
  </si>
  <si>
    <t xml:space="preserve">Plantel Azcapotzalco                                                  </t>
  </si>
  <si>
    <t xml:space="preserve">Escuela Nacional de Artes Plásticas                                   </t>
  </si>
  <si>
    <t xml:space="preserve">Escuela Nacional de Enfermería y Obstetricia                          </t>
  </si>
  <si>
    <t xml:space="preserve">Escuela Nacional de Trabajo Social                                    </t>
  </si>
  <si>
    <t xml:space="preserve">Facultad de Arquitectura                                              </t>
  </si>
  <si>
    <t xml:space="preserve">Facultad de Contaduría y Administración                               </t>
  </si>
  <si>
    <t xml:space="preserve">Facultad de Ingeniería                                                </t>
  </si>
  <si>
    <t xml:space="preserve">Facultad de Medicina                                                  </t>
  </si>
  <si>
    <t xml:space="preserve">Facultad de Medicina Veterinaria y Zootecnia                          </t>
  </si>
  <si>
    <t xml:space="preserve">Facultad de Odontología                                               </t>
  </si>
  <si>
    <t xml:space="preserve">Facultad de Psicología                                                </t>
  </si>
  <si>
    <t xml:space="preserve">Facultad de Química                                                   </t>
  </si>
  <si>
    <t xml:space="preserve">Facultad de Ciencias                                                  </t>
  </si>
  <si>
    <t xml:space="preserve">Facultad de Ciencias Políticas y Sociales                             </t>
  </si>
  <si>
    <t xml:space="preserve">Facultad de Derecho                                                   </t>
  </si>
  <si>
    <t xml:space="preserve">Facultad de Economía                                                  </t>
  </si>
  <si>
    <t xml:space="preserve">Facultad de Filosofía y Letras                                        </t>
  </si>
  <si>
    <t xml:space="preserve">Escuela Nacional de Música                                            </t>
  </si>
  <si>
    <t>Programa</t>
  </si>
  <si>
    <t>Maestría y doctorado en arquitectura</t>
  </si>
  <si>
    <t>BECAS PARA ESTUDIANTES</t>
  </si>
  <si>
    <t>T O T A L</t>
  </si>
  <si>
    <t>ESCUELAS</t>
  </si>
  <si>
    <t>FACULTADES</t>
  </si>
  <si>
    <t>UNIDADES MULTIDISCIPLINARIAS</t>
  </si>
  <si>
    <t>PROGRAMA FUNDACIÓN UNAM PARA BACHILLERATO Y CARRERAS TÉCNICAS</t>
  </si>
  <si>
    <t>PROGRAMA DE ALTA EXIGENCIA ACADÉMICA</t>
  </si>
  <si>
    <t>Facultad de Estudios Superiores Iztacala</t>
  </si>
  <si>
    <t>Plantel Azcapotzalco</t>
  </si>
  <si>
    <t>Facultad de Estudios Superiores Cuautitlán</t>
  </si>
  <si>
    <t>Facultad de Estudios Superiores Acatlán</t>
  </si>
  <si>
    <t>Facultad de Estudios Superiores Zaragoza</t>
  </si>
  <si>
    <t>MAESTRÍA</t>
  </si>
  <si>
    <t>DOCTORADO</t>
  </si>
  <si>
    <t>FUENTE: Dirección General de Evaluación Educativa, UNAM.</t>
  </si>
  <si>
    <t xml:space="preserve">Alumnos becados en ciclos anteriores y que aún conservan su beca. </t>
  </si>
  <si>
    <r>
      <t>a</t>
    </r>
    <r>
      <rPr>
        <sz val="8"/>
        <rFont val="Arial"/>
        <family val="2"/>
      </rPr>
      <t xml:space="preserve">  </t>
    </r>
  </si>
  <si>
    <t>Actualmente ya no se da esta beca a nivel técnico.</t>
  </si>
  <si>
    <t>FUENTE: Dirección General de Orientación y Servicios Educativos, UNAM.</t>
  </si>
  <si>
    <t>FUENTE: Dirección General de Estudios de Posgrado, UNAM.</t>
  </si>
  <si>
    <t>PROGRAMA DE BECAS PARA ESTUDIOS DE POSGRADO EN LA UNAM</t>
  </si>
  <si>
    <t>Becarios</t>
  </si>
  <si>
    <t>2004-2005</t>
  </si>
  <si>
    <t>Plantel 5 José Vasconcelos</t>
  </si>
  <si>
    <t>Plantel 6 Antonio Caso</t>
  </si>
  <si>
    <t>Plantel Oriente</t>
  </si>
  <si>
    <t>Plantel Sur</t>
  </si>
  <si>
    <t>Plantel Naucalpan</t>
  </si>
  <si>
    <t>Plantel Vallejo</t>
  </si>
  <si>
    <t>Plantel 2 Erasmo Castellanos Quinto</t>
  </si>
  <si>
    <t>Plantel 4 Vidal Castañeda y Nájera</t>
  </si>
  <si>
    <t>Plantel 7 Ezequiel A. Chávez</t>
  </si>
  <si>
    <t>Plantel 9 Pedro de Alba</t>
  </si>
  <si>
    <t>Facultad de Estudios Superiores Aragón</t>
  </si>
  <si>
    <t>INSTITUTOS</t>
  </si>
  <si>
    <t>Instituto de Biotecnología</t>
  </si>
  <si>
    <t>PROGRAMA UNIVERSITARIO MÉXICO NACIÓN MULTICULTURAL</t>
  </si>
  <si>
    <t>TÉCNICO</t>
  </si>
  <si>
    <t>Becas STUNAM (Cláusula 90 del Contrato Colectivo de Trabajo)</t>
  </si>
  <si>
    <t>Programa de Fortalecimiento de Estudios de Licenciatura</t>
  </si>
  <si>
    <t xml:space="preserve">Plantel 3 Justo Sierra                                                </t>
  </si>
  <si>
    <t xml:space="preserve">Plantel 4 Vidal Castañeda y Nájera                                    </t>
  </si>
  <si>
    <t xml:space="preserve">Plantel 5 José Vasconcelos                                            </t>
  </si>
  <si>
    <t xml:space="preserve">Plantel 6 Antonio Caso                                                </t>
  </si>
  <si>
    <t>Plantel 7 Ezequiel A Chávez</t>
  </si>
  <si>
    <t>Plantel 8 Miguel E Schulz</t>
  </si>
  <si>
    <t xml:space="preserve">Plantel 9 Pedro de Alba                                               </t>
  </si>
  <si>
    <t xml:space="preserve">Plantel Naucalpan                                                     </t>
  </si>
  <si>
    <t xml:space="preserve">Plantel Vallejo                                                       </t>
  </si>
  <si>
    <t xml:space="preserve">Plantel Oriente                                                       </t>
  </si>
  <si>
    <t xml:space="preserve">Plantel Sur                                                           </t>
  </si>
  <si>
    <t>BECAS STUNAM (CLÁUSULA 90 DEL CONTRATO COLECTIVO DE TRABAJO)</t>
  </si>
  <si>
    <t>Maestría en ciencias neurobiología</t>
  </si>
  <si>
    <t>Facultad de Ciencias</t>
  </si>
  <si>
    <t>Facultad de Ciencias Políticas y Sociales</t>
  </si>
  <si>
    <t>Facultad de Filosofía y Letras</t>
  </si>
  <si>
    <t>Facultad de Química</t>
  </si>
  <si>
    <t>Instituto de Geofísica</t>
  </si>
  <si>
    <t>Facultad de Ingeniería</t>
  </si>
  <si>
    <t>Escuela Nacional de Artes Plásticas</t>
  </si>
  <si>
    <t>Facultad de Contaduría y Administración</t>
  </si>
  <si>
    <t>Facultad de Psicología</t>
  </si>
  <si>
    <t>Escuela Nacional de Enfermería y Obstetricia</t>
  </si>
  <si>
    <t>Facultad de Odontología</t>
  </si>
  <si>
    <t>Maestría en artes visuales</t>
  </si>
  <si>
    <t xml:space="preserve"> </t>
  </si>
  <si>
    <t>Doctorado en ciencias biomédicas</t>
  </si>
  <si>
    <t>Maestría y doctorado en ciencias (astronomía)</t>
  </si>
  <si>
    <t>Maestría y doctorado en ciencias bioquímicas</t>
  </si>
  <si>
    <t>Maestría y doctorado en ciencias de la producción y de la salud animal</t>
  </si>
  <si>
    <t>Maestría y doctorado en ciencias matemáticas y de la especialización en estadística</t>
  </si>
  <si>
    <t>Maestría y doctorado en ciencias médicas, odontológicas y de la salud</t>
  </si>
  <si>
    <t>Maestría y doctorado en ciencias químicas</t>
  </si>
  <si>
    <t>Maestría y doctorado en estudios mesoamericanos</t>
  </si>
  <si>
    <t>Maestría y doctorado en filosofía</t>
  </si>
  <si>
    <t>Maestría y doctorado en filosofía de la ciencia</t>
  </si>
  <si>
    <t>Maestría y doctorado en historia</t>
  </si>
  <si>
    <t>Maestría y doctorado en historia del arte</t>
  </si>
  <si>
    <t>Maestría y doctorado en ingeniería</t>
  </si>
  <si>
    <t>Maestría y doctorado en letras</t>
  </si>
  <si>
    <t>Maestría y doctorado en lingüística</t>
  </si>
  <si>
    <t>Maestría y doctorado en música</t>
  </si>
  <si>
    <t>Maestría y doctorado en pedagogía</t>
  </si>
  <si>
    <t>Maestría y doctorado en psicología</t>
  </si>
  <si>
    <t>Maestría y doctorado en urbanismo</t>
  </si>
  <si>
    <t>Posgrado en antropología</t>
  </si>
  <si>
    <t>Posgrado en ciencia e ingeniería de la computación</t>
  </si>
  <si>
    <t>Posgrado en ciencia e ingeniería de materiales</t>
  </si>
  <si>
    <t>Posgrado en ciencias biológicas</t>
  </si>
  <si>
    <t>Posgrado en ciencias de la administración</t>
  </si>
  <si>
    <t>Posgrado en ciencias de la tierra</t>
  </si>
  <si>
    <t>Posgrado en ciencias del mar y limnología</t>
  </si>
  <si>
    <t>Posgrado en ciencias físicas</t>
  </si>
  <si>
    <t>Posgrado en ciencias políticas y sociales</t>
  </si>
  <si>
    <t>Posgrado en derecho</t>
  </si>
  <si>
    <t>Posgrado en economía</t>
  </si>
  <si>
    <t>Posgrado en estudios latinoamericanos</t>
  </si>
  <si>
    <t>Posgrado en geografía</t>
  </si>
  <si>
    <t>Maestría en diseño industrial</t>
  </si>
  <si>
    <t>Maestría en docencia para la educación media superior</t>
  </si>
  <si>
    <t>Maestría en enfermería</t>
  </si>
  <si>
    <t>Maestría y doctorado en bibliotecología y estudios de la información</t>
  </si>
  <si>
    <t>Programa Universitario México Nación Multicultural</t>
  </si>
  <si>
    <r>
      <t>a</t>
    </r>
    <r>
      <rPr>
        <sz val="8"/>
        <rFont val="Arial"/>
        <family val="2"/>
      </rPr>
      <t xml:space="preserve"> Incluye el Seminario de Inducción al Programa de Formación de Profesores para el Bachillerato Universitario.</t>
    </r>
  </si>
  <si>
    <t>Programa de Fortalecimiento de los Estudios de Licenciatura</t>
  </si>
  <si>
    <t>Incluye el Seminario de Inducción al Programa de Formación de Profesores para el Bachillerato Universitario.</t>
  </si>
  <si>
    <t>b</t>
  </si>
  <si>
    <t>Nivel / Plantel</t>
  </si>
  <si>
    <t>Nivel / Programa</t>
  </si>
  <si>
    <t>PROGRAMA DE FORTALECIMIENTO DE LOS ESTUDIOS DE LICENCIATURA</t>
  </si>
  <si>
    <r>
      <t>a</t>
    </r>
    <r>
      <rPr>
        <sz val="8"/>
        <rFont val="Arial"/>
        <family val="2"/>
      </rPr>
      <t xml:space="preserve"> Incluye el Seminario de Inducción al Programa de Formación de Profesores para el Bachillerato.</t>
    </r>
  </si>
  <si>
    <t>PROGRAMA DE BECAS DE FORMACIÓN EN TECNOLOGÍAS DE LA INFORMACIÓN</t>
  </si>
  <si>
    <t xml:space="preserve">Nivel / Programa </t>
  </si>
  <si>
    <t xml:space="preserve">                Dirección General de Evaluación Educativa, UNAM.</t>
  </si>
  <si>
    <t xml:space="preserve">                Dirección General de Estudios de Posgrado, UNAM.</t>
  </si>
  <si>
    <t>Programa de Becas de Formación en Tecnologías de la Información</t>
  </si>
  <si>
    <t>BECAS PARA ESTUDIANTES POR NIVEL</t>
  </si>
  <si>
    <t>Plantel</t>
  </si>
  <si>
    <t>FUENTE: Dirección General de Servicios de Cómputo Académico, UNAM.</t>
  </si>
  <si>
    <t>FUENTE: Programa Universitario México, Nación Multicultural, CH, UNAM.</t>
  </si>
  <si>
    <t xml:space="preserve">                Dirección General de Servicios de Cómputo Académico, UNAM.</t>
  </si>
  <si>
    <t>Escuela Nacional Preparatoria</t>
  </si>
  <si>
    <t>Colegio de Ciencias y Humanidades</t>
  </si>
  <si>
    <t>Escuelas</t>
  </si>
  <si>
    <t>Facultades</t>
  </si>
  <si>
    <t>Unidades Multidisciplinarias</t>
  </si>
  <si>
    <t>Institutos</t>
  </si>
  <si>
    <r>
      <t>TÉCNICO</t>
    </r>
    <r>
      <rPr>
        <b/>
        <vertAlign val="superscript"/>
        <sz val="10"/>
        <rFont val="Arial"/>
        <family val="2"/>
      </rPr>
      <t>a</t>
    </r>
  </si>
  <si>
    <r>
      <t>Programa de becas para la formación de profesores para el bachillerato universitario</t>
    </r>
    <r>
      <rPr>
        <vertAlign val="superscript"/>
        <sz val="8.5"/>
        <color indexed="8"/>
        <rFont val="Arial"/>
        <family val="2"/>
      </rPr>
      <t>b</t>
    </r>
  </si>
  <si>
    <r>
      <t>PROGRAMA DE BECAS PARA LA FORMACIÓN DE PROFESORES PARA EL BACHILLERATO</t>
    </r>
    <r>
      <rPr>
        <b/>
        <vertAlign val="superscript"/>
        <sz val="8.5"/>
        <rFont val="Arial"/>
        <family val="2"/>
      </rPr>
      <t>a</t>
    </r>
  </si>
  <si>
    <t>UNAM</t>
  </si>
  <si>
    <r>
      <t>Programa de becas para la formación de profesores para el bachillerato universitario</t>
    </r>
    <r>
      <rPr>
        <vertAlign val="superscript"/>
        <sz val="10"/>
        <rFont val="Arial"/>
        <family val="2"/>
      </rPr>
      <t>a</t>
    </r>
  </si>
  <si>
    <t xml:space="preserve">                Programa Universitario México, Nación Multicultural, CH, UNAM.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</si>
</sst>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.5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3" fontId="5" fillId="0" borderId="0" xfId="23" applyNumberFormat="1" applyFont="1" applyFill="1" applyBorder="1" applyAlignment="1">
      <alignment wrapText="1"/>
      <protection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3" fontId="5" fillId="0" borderId="0" xfId="22" applyNumberFormat="1" applyFont="1" applyFill="1" applyBorder="1" applyAlignment="1">
      <alignment horizontal="right" wrapText="1"/>
      <protection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5" fillId="0" borderId="0" xfId="25" applyFont="1" applyFill="1" applyBorder="1" applyAlignment="1">
      <alignment wrapText="1"/>
      <protection/>
    </xf>
    <xf numFmtId="0" fontId="5" fillId="0" borderId="0" xfId="25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0" fontId="7" fillId="0" borderId="0" xfId="25" applyFont="1" applyFill="1" applyBorder="1" applyAlignment="1">
      <alignment wrapText="1"/>
      <protection/>
    </xf>
    <xf numFmtId="0" fontId="7" fillId="0" borderId="0" xfId="25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5" fillId="0" borderId="0" xfId="25" applyFont="1" applyFill="1" applyBorder="1" applyAlignment="1">
      <alignment/>
      <protection/>
    </xf>
    <xf numFmtId="3" fontId="0" fillId="0" borderId="1" xfId="0" applyNumberFormat="1" applyFont="1" applyFill="1" applyBorder="1" applyAlignment="1">
      <alignment horizontal="right" wrapText="1"/>
    </xf>
    <xf numFmtId="0" fontId="5" fillId="0" borderId="0" xfId="24" applyFont="1" applyFill="1" applyBorder="1" applyAlignment="1">
      <alignment/>
      <protection/>
    </xf>
    <xf numFmtId="0" fontId="5" fillId="0" borderId="0" xfId="24" applyFont="1" applyFill="1" applyBorder="1" applyAlignment="1">
      <alignment horizontal="right"/>
      <protection/>
    </xf>
    <xf numFmtId="0" fontId="5" fillId="0" borderId="0" xfId="24" applyFont="1" applyFill="1" applyBorder="1" applyAlignment="1">
      <alignment wrapText="1"/>
      <protection/>
    </xf>
    <xf numFmtId="0" fontId="5" fillId="0" borderId="0" xfId="24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25" applyNumberFormat="1" applyFont="1" applyFill="1" applyBorder="1" applyAlignment="1">
      <alignment horizontal="right" wrapText="1"/>
      <protection/>
    </xf>
    <xf numFmtId="3" fontId="5" fillId="0" borderId="0" xfId="25" applyNumberFormat="1" applyFont="1" applyFill="1" applyBorder="1" applyAlignment="1">
      <alignment horizontal="right" wrapText="1"/>
      <protection/>
    </xf>
    <xf numFmtId="3" fontId="7" fillId="0" borderId="0" xfId="25" applyNumberFormat="1" applyFont="1" applyFill="1" applyBorder="1" applyAlignment="1">
      <alignment horizontal="right" wrapText="1"/>
      <protection/>
    </xf>
    <xf numFmtId="0" fontId="5" fillId="0" borderId="0" xfId="25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7" fillId="0" borderId="0" xfId="25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21" applyFont="1" applyFill="1" applyBorder="1" applyAlignment="1">
      <alignment wrapText="1"/>
      <protection/>
    </xf>
    <xf numFmtId="0" fontId="5" fillId="0" borderId="0" xfId="25" applyFont="1" applyFill="1" applyBorder="1" applyAlignment="1">
      <alignment horizontal="right" wrapText="1"/>
      <protection/>
    </xf>
    <xf numFmtId="0" fontId="5" fillId="0" borderId="0" xfId="2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5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/>
      <protection/>
    </xf>
    <xf numFmtId="0" fontId="7" fillId="0" borderId="0" xfId="21" applyFont="1" applyFill="1" applyBorder="1" applyAlignment="1">
      <alignment horizontal="right" wrapText="1"/>
      <protection/>
    </xf>
    <xf numFmtId="0" fontId="7" fillId="0" borderId="0" xfId="24" applyFont="1" applyFill="1" applyBorder="1" applyAlignment="1">
      <alignment horizontal="right"/>
      <protection/>
    </xf>
    <xf numFmtId="0" fontId="9" fillId="0" borderId="0" xfId="0" applyFont="1" applyFill="1" applyAlignment="1">
      <alignment horizontal="right"/>
    </xf>
    <xf numFmtId="0" fontId="12" fillId="0" borderId="0" xfId="21" applyFont="1" applyFill="1" applyBorder="1" applyAlignment="1">
      <alignment horizontal="right"/>
      <protection/>
    </xf>
    <xf numFmtId="3" fontId="6" fillId="0" borderId="0" xfId="0" applyNumberFormat="1" applyFont="1" applyFill="1" applyAlignment="1">
      <alignment/>
    </xf>
    <xf numFmtId="3" fontId="7" fillId="0" borderId="0" xfId="25" applyNumberFormat="1" applyFont="1" applyFill="1" applyBorder="1" applyAlignment="1">
      <alignment horizontal="right" wrapText="1"/>
      <protection/>
    </xf>
    <xf numFmtId="0" fontId="5" fillId="0" borderId="0" xfId="21" applyFont="1" applyFill="1" applyBorder="1" applyAlignment="1">
      <alignment horizontal="right" wrapText="1"/>
      <protection/>
    </xf>
    <xf numFmtId="0" fontId="5" fillId="0" borderId="0" xfId="24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 horizontal="right" wrapText="1"/>
      <protection/>
    </xf>
    <xf numFmtId="0" fontId="7" fillId="0" borderId="0" xfId="24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25" applyFont="1" applyFill="1" applyBorder="1" applyAlignment="1">
      <alignment/>
      <protection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7sep05 (2)" xfId="21"/>
    <cellStyle name="Normal_Cuadro resumen por nivel" xfId="22"/>
    <cellStyle name="Normal_Cuadro resumen por programa_1" xfId="23"/>
    <cellStyle name="Normal_Hoja1" xfId="24"/>
    <cellStyle name="Normal_Hoja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75.7109375" style="2" customWidth="1"/>
    <col min="2" max="2" width="11.421875" style="2" customWidth="1"/>
    <col min="3" max="4" width="11.421875" style="3" customWidth="1"/>
    <col min="5" max="5" width="1.28515625" style="3" customWidth="1"/>
    <col min="6" max="16384" width="11.421875" style="3" customWidth="1"/>
  </cols>
  <sheetData>
    <row r="1" spans="1:4" ht="12.75">
      <c r="A1" s="103" t="s">
        <v>163</v>
      </c>
      <c r="B1" s="103"/>
      <c r="C1" s="103"/>
      <c r="D1" s="103"/>
    </row>
    <row r="2" spans="1:4" s="6" customFormat="1" ht="12.75">
      <c r="A2" s="103" t="s">
        <v>33</v>
      </c>
      <c r="B2" s="103"/>
      <c r="C2" s="103"/>
      <c r="D2" s="103"/>
    </row>
    <row r="3" spans="1:4" s="6" customFormat="1" ht="12.75">
      <c r="A3" s="103" t="s">
        <v>55</v>
      </c>
      <c r="B3" s="103"/>
      <c r="C3" s="103"/>
      <c r="D3" s="103"/>
    </row>
    <row r="4" spans="1:5" s="4" customFormat="1" ht="12.75">
      <c r="A4" s="13"/>
      <c r="B4" s="13"/>
      <c r="C4" s="14"/>
      <c r="D4" s="14"/>
      <c r="E4" s="14"/>
    </row>
    <row r="5" spans="1:2" s="4" customFormat="1" ht="9" customHeight="1">
      <c r="A5" s="1"/>
      <c r="B5" s="1"/>
    </row>
    <row r="6" spans="1:4" ht="12.75" customHeight="1">
      <c r="A6" s="20"/>
      <c r="B6" s="102" t="s">
        <v>54</v>
      </c>
      <c r="C6" s="102"/>
      <c r="D6" s="102"/>
    </row>
    <row r="7" spans="1:4" ht="12.75">
      <c r="A7" s="25" t="s">
        <v>31</v>
      </c>
      <c r="B7" s="68" t="s">
        <v>9</v>
      </c>
      <c r="C7" s="69" t="s">
        <v>10</v>
      </c>
      <c r="D7" s="70" t="s">
        <v>8</v>
      </c>
    </row>
    <row r="8" spans="1:5" ht="9" customHeight="1">
      <c r="A8" s="15"/>
      <c r="B8" s="16"/>
      <c r="C8" s="17"/>
      <c r="D8" s="18"/>
      <c r="E8" s="19"/>
    </row>
    <row r="9" spans="1:4" ht="12.75">
      <c r="A9" s="8"/>
      <c r="B9" s="9"/>
      <c r="C9" s="9"/>
      <c r="D9" s="8"/>
    </row>
    <row r="10" spans="1:4" ht="12.75">
      <c r="A10" s="8" t="s">
        <v>0</v>
      </c>
      <c r="B10" s="80">
        <v>318</v>
      </c>
      <c r="C10" s="10">
        <v>831</v>
      </c>
      <c r="D10" s="11">
        <f aca="true" t="shared" si="0" ref="D10:D19">SUM(B10:C10)</f>
        <v>1149</v>
      </c>
    </row>
    <row r="11" spans="1:4" ht="12.75">
      <c r="A11" s="8" t="s">
        <v>1</v>
      </c>
      <c r="B11" s="72">
        <v>2380</v>
      </c>
      <c r="C11" s="72">
        <v>5341</v>
      </c>
      <c r="D11" s="11">
        <f t="shared" si="0"/>
        <v>7721</v>
      </c>
    </row>
    <row r="12" spans="1:4" ht="12.75">
      <c r="A12" s="8" t="s">
        <v>137</v>
      </c>
      <c r="B12" s="80">
        <v>368</v>
      </c>
      <c r="C12" s="10">
        <v>652</v>
      </c>
      <c r="D12" s="11">
        <f t="shared" si="0"/>
        <v>1020</v>
      </c>
    </row>
    <row r="13" spans="1:4" ht="12.75">
      <c r="A13" s="8" t="s">
        <v>2</v>
      </c>
      <c r="B13" s="81">
        <v>160</v>
      </c>
      <c r="C13" s="10">
        <v>419</v>
      </c>
      <c r="D13" s="11">
        <f t="shared" si="0"/>
        <v>579</v>
      </c>
    </row>
    <row r="14" spans="1:4" ht="12.75">
      <c r="A14" s="8" t="s">
        <v>148</v>
      </c>
      <c r="B14" s="10">
        <v>126</v>
      </c>
      <c r="C14" s="10">
        <v>122</v>
      </c>
      <c r="D14" s="11">
        <f t="shared" si="0"/>
        <v>248</v>
      </c>
    </row>
    <row r="15" spans="1:4" ht="12.75">
      <c r="A15" s="8" t="s">
        <v>135</v>
      </c>
      <c r="B15" s="10">
        <v>30</v>
      </c>
      <c r="C15" s="10">
        <v>20</v>
      </c>
      <c r="D15" s="11">
        <f t="shared" si="0"/>
        <v>50</v>
      </c>
    </row>
    <row r="16" spans="1:4" ht="12.75">
      <c r="A16" s="8" t="s">
        <v>71</v>
      </c>
      <c r="B16" s="81">
        <v>62</v>
      </c>
      <c r="C16" s="10">
        <v>137</v>
      </c>
      <c r="D16" s="11">
        <f t="shared" si="0"/>
        <v>199</v>
      </c>
    </row>
    <row r="17" spans="1:4" ht="14.25">
      <c r="A17" s="82" t="s">
        <v>164</v>
      </c>
      <c r="B17" s="10">
        <f>4+66</f>
        <v>70</v>
      </c>
      <c r="C17" s="10">
        <f>11+143</f>
        <v>154</v>
      </c>
      <c r="D17" s="11">
        <f t="shared" si="0"/>
        <v>224</v>
      </c>
    </row>
    <row r="18" spans="1:4" ht="12.75">
      <c r="A18" s="8" t="s">
        <v>3</v>
      </c>
      <c r="B18" s="12">
        <v>524</v>
      </c>
      <c r="C18" s="12">
        <v>724</v>
      </c>
      <c r="D18" s="11">
        <f t="shared" si="0"/>
        <v>1248</v>
      </c>
    </row>
    <row r="19" spans="1:4" ht="12.75">
      <c r="A19" s="8" t="s">
        <v>4</v>
      </c>
      <c r="B19" s="12">
        <v>490</v>
      </c>
      <c r="C19" s="12">
        <v>441</v>
      </c>
      <c r="D19" s="11">
        <f t="shared" si="0"/>
        <v>931</v>
      </c>
    </row>
    <row r="20" spans="1:6" ht="12.75">
      <c r="A20" s="21"/>
      <c r="B20" s="22"/>
      <c r="C20" s="22"/>
      <c r="D20" s="23"/>
      <c r="E20" s="19"/>
      <c r="F20" s="71"/>
    </row>
    <row r="21" spans="1:4" ht="9" customHeight="1">
      <c r="A21" s="8"/>
      <c r="B21" s="10"/>
      <c r="C21" s="10"/>
      <c r="D21" s="11"/>
    </row>
    <row r="22" spans="1:4" ht="12.75">
      <c r="A22" s="7" t="s">
        <v>34</v>
      </c>
      <c r="B22" s="24">
        <f>SUM(B10:B21)</f>
        <v>4528</v>
      </c>
      <c r="C22" s="24">
        <f>SUM(C10:C21)</f>
        <v>8841</v>
      </c>
      <c r="D22" s="24">
        <f>SUM(D10:D21)</f>
        <v>13369</v>
      </c>
    </row>
    <row r="23" spans="1:5" ht="9" customHeight="1">
      <c r="A23" s="21"/>
      <c r="B23" s="21"/>
      <c r="C23" s="19"/>
      <c r="D23" s="19"/>
      <c r="E23" s="19"/>
    </row>
    <row r="25" ht="12.75">
      <c r="A25" s="65" t="s">
        <v>136</v>
      </c>
    </row>
    <row r="27" spans="1:2" ht="12.75">
      <c r="A27" s="20" t="s">
        <v>51</v>
      </c>
      <c r="B27" s="35"/>
    </row>
    <row r="28" spans="1:2" ht="12.75">
      <c r="A28" s="20" t="s">
        <v>146</v>
      </c>
      <c r="B28" s="35"/>
    </row>
    <row r="29" spans="1:2" ht="12.75">
      <c r="A29" s="20" t="s">
        <v>147</v>
      </c>
      <c r="B29" s="35"/>
    </row>
    <row r="30" spans="1:2" ht="12.75">
      <c r="A30" s="20" t="s">
        <v>153</v>
      </c>
      <c r="B30" s="35"/>
    </row>
    <row r="31" spans="1:2" ht="12.75">
      <c r="A31" s="20" t="s">
        <v>165</v>
      </c>
      <c r="B31" s="35"/>
    </row>
  </sheetData>
  <mergeCells count="4">
    <mergeCell ref="B6:D6"/>
    <mergeCell ref="A2:D2"/>
    <mergeCell ref="A3:D3"/>
    <mergeCell ref="A1:D1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2" width="1.7109375" style="35" customWidth="1"/>
    <col min="3" max="3" width="56.7109375" style="35" customWidth="1"/>
    <col min="4" max="4" width="11.57421875" style="35" customWidth="1"/>
    <col min="5" max="6" width="11.421875" style="35" customWidth="1"/>
    <col min="7" max="7" width="0.9921875" style="35" customWidth="1"/>
    <col min="8" max="12" width="11.421875" style="35" customWidth="1"/>
    <col min="13" max="16384" width="11.421875" style="34" customWidth="1"/>
  </cols>
  <sheetData>
    <row r="1" spans="1:6" ht="12.75">
      <c r="A1" s="103" t="s">
        <v>163</v>
      </c>
      <c r="B1" s="103"/>
      <c r="C1" s="103"/>
      <c r="D1" s="103"/>
      <c r="E1" s="103"/>
      <c r="F1" s="103"/>
    </row>
    <row r="2" spans="1:12" s="6" customFormat="1" ht="12.75">
      <c r="A2" s="103" t="s">
        <v>33</v>
      </c>
      <c r="B2" s="103"/>
      <c r="C2" s="103"/>
      <c r="D2" s="103"/>
      <c r="E2" s="103"/>
      <c r="F2" s="103"/>
      <c r="G2" s="5"/>
      <c r="H2" s="5"/>
      <c r="I2" s="5"/>
      <c r="J2" s="5"/>
      <c r="K2" s="5"/>
      <c r="L2" s="5"/>
    </row>
    <row r="3" spans="1:12" s="6" customFormat="1" ht="12.75">
      <c r="A3" s="103" t="s">
        <v>162</v>
      </c>
      <c r="B3" s="103"/>
      <c r="C3" s="103"/>
      <c r="D3" s="103"/>
      <c r="E3" s="103"/>
      <c r="F3" s="103"/>
      <c r="G3" s="5"/>
      <c r="H3" s="5"/>
      <c r="I3" s="5"/>
      <c r="J3" s="5"/>
      <c r="K3" s="5"/>
      <c r="L3" s="5"/>
    </row>
    <row r="4" spans="1:12" s="6" customFormat="1" ht="12.75">
      <c r="A4" s="103" t="s">
        <v>55</v>
      </c>
      <c r="B4" s="103"/>
      <c r="C4" s="103"/>
      <c r="D4" s="103"/>
      <c r="E4" s="103"/>
      <c r="F4" s="103"/>
      <c r="G4" s="5"/>
      <c r="H4" s="5"/>
      <c r="I4" s="5"/>
      <c r="J4" s="5"/>
      <c r="K4" s="5"/>
      <c r="L4" s="5"/>
    </row>
    <row r="5" spans="1:12" ht="12.75">
      <c r="A5" s="32"/>
      <c r="B5" s="32"/>
      <c r="C5" s="32"/>
      <c r="D5" s="33"/>
      <c r="E5" s="33"/>
      <c r="F5" s="33"/>
      <c r="G5" s="33"/>
      <c r="H5" s="34"/>
      <c r="I5" s="34"/>
      <c r="J5" s="34"/>
      <c r="K5" s="34"/>
      <c r="L5" s="34"/>
    </row>
    <row r="6" spans="4:12" ht="9" customHeight="1">
      <c r="D6" s="34"/>
      <c r="E6" s="34"/>
      <c r="F6" s="34"/>
      <c r="G6" s="34"/>
      <c r="H6" s="34"/>
      <c r="I6" s="34"/>
      <c r="J6" s="34"/>
      <c r="K6" s="34"/>
      <c r="L6" s="34"/>
    </row>
    <row r="7" spans="1:12" ht="12.75" customHeight="1">
      <c r="A7" s="36"/>
      <c r="B7" s="36"/>
      <c r="C7" s="36"/>
      <c r="D7" s="102" t="s">
        <v>54</v>
      </c>
      <c r="E7" s="102"/>
      <c r="F7" s="102"/>
      <c r="G7" s="34"/>
      <c r="H7" s="34"/>
      <c r="I7" s="34"/>
      <c r="J7" s="34"/>
      <c r="K7" s="34"/>
      <c r="L7" s="34"/>
    </row>
    <row r="8" spans="1:12" ht="12.75">
      <c r="A8" s="37" t="s">
        <v>140</v>
      </c>
      <c r="B8" s="37"/>
      <c r="C8" s="37"/>
      <c r="D8" s="63" t="s">
        <v>9</v>
      </c>
      <c r="E8" s="62" t="s">
        <v>10</v>
      </c>
      <c r="F8" s="64" t="s">
        <v>8</v>
      </c>
      <c r="G8" s="34"/>
      <c r="H8" s="34"/>
      <c r="I8" s="34"/>
      <c r="J8" s="34"/>
      <c r="K8" s="34"/>
      <c r="L8" s="34"/>
    </row>
    <row r="9" spans="1:12" ht="9" customHeight="1">
      <c r="A9" s="38"/>
      <c r="B9" s="38"/>
      <c r="C9" s="38"/>
      <c r="D9" s="40"/>
      <c r="E9" s="39"/>
      <c r="F9" s="41"/>
      <c r="G9" s="33"/>
      <c r="H9" s="34"/>
      <c r="I9" s="34"/>
      <c r="J9" s="34"/>
      <c r="K9" s="34"/>
      <c r="L9" s="34"/>
    </row>
    <row r="11" spans="1:6" ht="12.75">
      <c r="A11" s="5" t="s">
        <v>45</v>
      </c>
      <c r="B11" s="5"/>
      <c r="C11" s="5"/>
      <c r="D11" s="93">
        <f>SUM(D12,D15,D27)</f>
        <v>70</v>
      </c>
      <c r="E11" s="93">
        <f>SUM(E12,E15,E27)</f>
        <v>154</v>
      </c>
      <c r="F11" s="93">
        <f>SUM(F12,F15,F27)</f>
        <v>224</v>
      </c>
    </row>
    <row r="12" spans="1:6" ht="12.75">
      <c r="A12" s="34"/>
      <c r="B12" s="7" t="s">
        <v>156</v>
      </c>
      <c r="C12" s="7"/>
      <c r="D12" s="28">
        <f>SUM(D13:D14)</f>
        <v>4</v>
      </c>
      <c r="E12" s="28">
        <f>SUM(E13:E14)</f>
        <v>2</v>
      </c>
      <c r="F12" s="28">
        <f>SUM(F13:F14)</f>
        <v>6</v>
      </c>
    </row>
    <row r="13" spans="1:6" ht="12.75">
      <c r="A13" s="34"/>
      <c r="B13" s="43"/>
      <c r="C13" s="83" t="s">
        <v>92</v>
      </c>
      <c r="D13" s="74">
        <v>4</v>
      </c>
      <c r="E13" s="74">
        <v>1</v>
      </c>
      <c r="F13" s="47">
        <f>SUM(D13:E13)</f>
        <v>5</v>
      </c>
    </row>
    <row r="14" spans="1:6" ht="12.75">
      <c r="A14" s="34"/>
      <c r="B14" s="43"/>
      <c r="C14" s="83" t="s">
        <v>95</v>
      </c>
      <c r="D14" s="74"/>
      <c r="E14" s="74">
        <v>1</v>
      </c>
      <c r="F14" s="47">
        <f>SUM(D14:E14)</f>
        <v>1</v>
      </c>
    </row>
    <row r="15" spans="2:6" ht="12.75">
      <c r="B15" s="5" t="s">
        <v>157</v>
      </c>
      <c r="D15" s="5">
        <f>SUM(D16:D26)</f>
        <v>50</v>
      </c>
      <c r="E15" s="5">
        <f>SUM(E16:E26)</f>
        <v>115</v>
      </c>
      <c r="F15" s="5">
        <f>SUM(F16:F26)</f>
        <v>165</v>
      </c>
    </row>
    <row r="16" spans="1:6" ht="12.75">
      <c r="A16" s="34"/>
      <c r="C16" s="83" t="s">
        <v>86</v>
      </c>
      <c r="D16" s="85">
        <v>8</v>
      </c>
      <c r="E16" s="59">
        <v>14</v>
      </c>
      <c r="F16" s="43">
        <f>SUM(D16:E16)</f>
        <v>22</v>
      </c>
    </row>
    <row r="17" spans="1:6" ht="12.75">
      <c r="A17" s="34"/>
      <c r="C17" s="83" t="s">
        <v>87</v>
      </c>
      <c r="D17" s="85">
        <v>18</v>
      </c>
      <c r="E17" s="59">
        <v>33</v>
      </c>
      <c r="F17" s="43">
        <f>SUM(D17:E17)</f>
        <v>51</v>
      </c>
    </row>
    <row r="18" spans="3:6" ht="12.75">
      <c r="C18" s="50" t="s">
        <v>93</v>
      </c>
      <c r="D18" s="74">
        <v>3</v>
      </c>
      <c r="E18" s="74">
        <v>11</v>
      </c>
      <c r="F18" s="43">
        <f aca="true" t="shared" si="0" ref="F18:F26">SUM(D18:E18)</f>
        <v>14</v>
      </c>
    </row>
    <row r="19" spans="3:6" ht="12.75">
      <c r="C19" s="50" t="s">
        <v>27</v>
      </c>
      <c r="D19" s="74">
        <v>5</v>
      </c>
      <c r="E19" s="74">
        <v>13</v>
      </c>
      <c r="F19" s="43">
        <f t="shared" si="0"/>
        <v>18</v>
      </c>
    </row>
    <row r="20" spans="1:6" ht="12.75">
      <c r="A20" s="34"/>
      <c r="B20" s="83"/>
      <c r="C20" s="50" t="s">
        <v>28</v>
      </c>
      <c r="D20" s="74">
        <v>3</v>
      </c>
      <c r="E20" s="74">
        <v>4</v>
      </c>
      <c r="F20" s="43">
        <f t="shared" si="0"/>
        <v>7</v>
      </c>
    </row>
    <row r="21" spans="1:6" ht="12.75">
      <c r="A21" s="34"/>
      <c r="C21" s="83" t="s">
        <v>88</v>
      </c>
      <c r="D21" s="85">
        <v>6</v>
      </c>
      <c r="E21" s="59">
        <v>20</v>
      </c>
      <c r="F21" s="43">
        <f t="shared" si="0"/>
        <v>26</v>
      </c>
    </row>
    <row r="22" spans="1:6" ht="12.75">
      <c r="A22" s="34"/>
      <c r="B22" s="83"/>
      <c r="C22" s="50" t="s">
        <v>19</v>
      </c>
      <c r="D22" s="74">
        <v>3</v>
      </c>
      <c r="E22" s="74">
        <v>5</v>
      </c>
      <c r="F22" s="43">
        <f t="shared" si="0"/>
        <v>8</v>
      </c>
    </row>
    <row r="23" spans="1:6" ht="12.75">
      <c r="A23" s="34"/>
      <c r="B23" s="83"/>
      <c r="C23" s="50" t="s">
        <v>20</v>
      </c>
      <c r="D23" s="74">
        <v>1</v>
      </c>
      <c r="E23" s="74"/>
      <c r="F23" s="43">
        <f t="shared" si="0"/>
        <v>1</v>
      </c>
    </row>
    <row r="24" spans="1:6" ht="12.75">
      <c r="A24" s="34"/>
      <c r="B24" s="83"/>
      <c r="C24" s="50" t="s">
        <v>96</v>
      </c>
      <c r="D24" s="74"/>
      <c r="E24" s="74">
        <v>1</v>
      </c>
      <c r="F24" s="43">
        <f t="shared" si="0"/>
        <v>1</v>
      </c>
    </row>
    <row r="25" spans="1:6" ht="12.75">
      <c r="A25" s="34"/>
      <c r="B25" s="83"/>
      <c r="C25" s="50" t="s">
        <v>94</v>
      </c>
      <c r="D25" s="74">
        <v>3</v>
      </c>
      <c r="E25" s="74">
        <v>12</v>
      </c>
      <c r="F25" s="43">
        <f t="shared" si="0"/>
        <v>15</v>
      </c>
    </row>
    <row r="26" spans="1:6" ht="12.75">
      <c r="A26" s="34"/>
      <c r="B26" s="34"/>
      <c r="C26" s="83" t="s">
        <v>89</v>
      </c>
      <c r="D26" s="85"/>
      <c r="E26" s="59">
        <v>2</v>
      </c>
      <c r="F26" s="43">
        <f t="shared" si="0"/>
        <v>2</v>
      </c>
    </row>
    <row r="27" spans="1:6" ht="12.75">
      <c r="A27" s="34"/>
      <c r="B27" s="88" t="s">
        <v>158</v>
      </c>
      <c r="C27" s="83"/>
      <c r="D27" s="89">
        <f>SUM(D28:D32)</f>
        <v>16</v>
      </c>
      <c r="E27" s="89">
        <f>SUM(E28:E32)</f>
        <v>37</v>
      </c>
      <c r="F27" s="89">
        <f>SUM(F28:F32)</f>
        <v>53</v>
      </c>
    </row>
    <row r="28" spans="1:6" ht="12.75">
      <c r="A28" s="34"/>
      <c r="B28" s="34"/>
      <c r="C28" s="83" t="s">
        <v>43</v>
      </c>
      <c r="D28" s="85">
        <v>12</v>
      </c>
      <c r="E28" s="59">
        <v>15</v>
      </c>
      <c r="F28" s="43">
        <f>SUM(D28:E28)</f>
        <v>27</v>
      </c>
    </row>
    <row r="29" spans="1:6" ht="12.75">
      <c r="A29" s="34"/>
      <c r="B29" s="34"/>
      <c r="C29" s="56" t="s">
        <v>66</v>
      </c>
      <c r="D29" s="74">
        <v>3</v>
      </c>
      <c r="E29" s="74">
        <v>6</v>
      </c>
      <c r="F29" s="43">
        <f>SUM(D29:E29)</f>
        <v>9</v>
      </c>
    </row>
    <row r="30" spans="1:6" ht="12.75">
      <c r="A30" s="34"/>
      <c r="B30" s="34"/>
      <c r="C30" s="50" t="s">
        <v>42</v>
      </c>
      <c r="D30" s="76"/>
      <c r="E30" s="76">
        <v>3</v>
      </c>
      <c r="F30" s="43">
        <f>SUM(D30:E30)</f>
        <v>3</v>
      </c>
    </row>
    <row r="31" spans="1:6" ht="12.75">
      <c r="A31" s="34"/>
      <c r="B31" s="34"/>
      <c r="C31" s="83" t="s">
        <v>40</v>
      </c>
      <c r="D31" s="85">
        <v>1</v>
      </c>
      <c r="E31" s="59">
        <v>8</v>
      </c>
      <c r="F31" s="43">
        <f>SUM(D31:E31)</f>
        <v>9</v>
      </c>
    </row>
    <row r="32" spans="1:6" ht="12.75">
      <c r="A32" s="34"/>
      <c r="B32" s="34"/>
      <c r="C32" s="50" t="s">
        <v>44</v>
      </c>
      <c r="D32" s="76"/>
      <c r="E32" s="76">
        <v>5</v>
      </c>
      <c r="F32" s="43">
        <f>SUM(D32:E32)</f>
        <v>5</v>
      </c>
    </row>
    <row r="33" spans="1:7" ht="12.75">
      <c r="A33" s="32"/>
      <c r="B33" s="32"/>
      <c r="C33" s="32"/>
      <c r="D33" s="48"/>
      <c r="E33" s="48"/>
      <c r="F33" s="57"/>
      <c r="G33" s="32"/>
    </row>
    <row r="34" spans="1:6" ht="9" customHeight="1">
      <c r="A34" s="43"/>
      <c r="B34" s="43"/>
      <c r="C34" s="43"/>
      <c r="D34" s="47"/>
      <c r="E34" s="47"/>
      <c r="F34" s="45"/>
    </row>
    <row r="35" spans="1:6" ht="12.75">
      <c r="A35" s="7" t="s">
        <v>34</v>
      </c>
      <c r="B35" s="7"/>
      <c r="C35" s="7"/>
      <c r="D35" s="28">
        <f>SUM(D12,D15,D27)</f>
        <v>70</v>
      </c>
      <c r="E35" s="28">
        <f>SUM(E12,E15,E27)</f>
        <v>154</v>
      </c>
      <c r="F35" s="28">
        <f>SUM(F12,F15,F27)</f>
        <v>224</v>
      </c>
    </row>
    <row r="36" spans="1:7" ht="9" customHeight="1">
      <c r="A36" s="32"/>
      <c r="B36" s="32"/>
      <c r="C36" s="32"/>
      <c r="D36" s="48"/>
      <c r="E36" s="48"/>
      <c r="F36" s="48"/>
      <c r="G36" s="32"/>
    </row>
    <row r="37" spans="1:12" s="52" customFormat="1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3" ht="12.75">
      <c r="A38" s="65" t="s">
        <v>143</v>
      </c>
      <c r="B38" s="36"/>
      <c r="C38" s="36"/>
    </row>
    <row r="39" spans="1:12" s="52" customFormat="1" ht="12.75">
      <c r="A39" s="43"/>
      <c r="B39" s="43"/>
      <c r="C39" s="43"/>
      <c r="F39" s="43"/>
      <c r="G39" s="43"/>
      <c r="H39" s="43"/>
      <c r="I39" s="43"/>
      <c r="J39" s="43"/>
      <c r="K39" s="43"/>
      <c r="L39" s="43"/>
    </row>
    <row r="40" spans="1:12" s="52" customFormat="1" ht="12.75">
      <c r="A40" s="20" t="s">
        <v>151</v>
      </c>
      <c r="B40" s="20"/>
      <c r="C40" s="20"/>
      <c r="D40" s="43"/>
      <c r="E40" s="43"/>
      <c r="F40" s="43"/>
      <c r="G40" s="43"/>
      <c r="H40" s="43"/>
      <c r="I40" s="43"/>
      <c r="J40" s="43"/>
      <c r="K40" s="43"/>
      <c r="L40" s="43"/>
    </row>
    <row r="41" spans="1:12" s="52" customFormat="1" ht="12.75">
      <c r="A41" s="43"/>
      <c r="B41" s="43"/>
      <c r="C41" s="43"/>
      <c r="D41" s="51"/>
      <c r="E41" s="51"/>
      <c r="F41" s="43"/>
      <c r="G41" s="43"/>
      <c r="H41" s="43"/>
      <c r="I41" s="43"/>
      <c r="J41" s="43"/>
      <c r="K41" s="43"/>
      <c r="L41" s="43"/>
    </row>
    <row r="42" spans="1:12" s="52" customFormat="1" ht="12.75">
      <c r="A42" s="43"/>
      <c r="B42" s="43"/>
      <c r="C42" s="43"/>
      <c r="D42" s="51"/>
      <c r="E42" s="51"/>
      <c r="F42" s="43"/>
      <c r="G42" s="43"/>
      <c r="H42" s="43"/>
      <c r="I42" s="43"/>
      <c r="J42" s="43"/>
      <c r="K42" s="43"/>
      <c r="L42" s="43"/>
    </row>
    <row r="43" spans="1:12" s="52" customFormat="1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52" customFormat="1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52" customFormat="1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s="52" customFormat="1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s="52" customFormat="1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s="52" customFormat="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s="52" customFormat="1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s="52" customFormat="1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s="52" customFormat="1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s="52" customFormat="1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s="52" customFormat="1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s="52" customFormat="1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s="52" customFormat="1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s="52" customFormat="1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s="52" customFormat="1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s="52" customFormat="1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s="52" customFormat="1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s="52" customFormat="1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s="52" customFormat="1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s="52" customFormat="1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s="52" customFormat="1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s="52" customFormat="1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s="52" customFormat="1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1:12" s="52" customFormat="1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1:12" s="52" customFormat="1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s="52" customFormat="1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s="52" customFormat="1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1:12" s="52" customFormat="1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s="52" customFormat="1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s="52" customFormat="1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1:12" s="52" customFormat="1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2" s="52" customFormat="1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2" s="52" customFormat="1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s="52" customFormat="1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s="52" customFormat="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s="52" customFormat="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s="52" customFormat="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2" s="52" customFormat="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s="52" customFormat="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1:12" s="52" customFormat="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s="52" customFormat="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s="52" customFormat="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s="52" customFormat="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1:12" s="52" customFormat="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s="52" customFormat="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s="52" customFormat="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s="52" customFormat="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s="52" customFormat="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s="52" customFormat="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s="52" customFormat="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s="52" customFormat="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s="52" customFormat="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s="52" customFormat="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s="52" customFormat="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s="52" customFormat="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s="52" customFormat="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s="52" customFormat="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s="52" customFormat="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s="52" customFormat="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s="52" customFormat="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s="52" customFormat="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s="52" customFormat="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s="52" customFormat="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s="52" customFormat="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s="52" customFormat="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s="52" customFormat="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s="52" customFormat="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s="52" customFormat="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s="52" customFormat="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s="52" customFormat="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s="52" customFormat="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s="52" customFormat="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s="52" customFormat="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s="52" customFormat="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s="52" customFormat="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s="52" customFormat="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s="52" customFormat="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s="52" customFormat="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s="52" customFormat="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</sheetData>
  <mergeCells count="5">
    <mergeCell ref="A1:F1"/>
    <mergeCell ref="D7:F7"/>
    <mergeCell ref="A2:F2"/>
    <mergeCell ref="A4:F4"/>
    <mergeCell ref="A3:F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3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57421875" style="35" customWidth="1"/>
    <col min="2" max="2" width="75.7109375" style="35" customWidth="1"/>
    <col min="3" max="3" width="11.57421875" style="35" customWidth="1"/>
    <col min="4" max="5" width="11.421875" style="35" customWidth="1"/>
    <col min="6" max="6" width="0.9921875" style="35" customWidth="1"/>
    <col min="7" max="11" width="11.421875" style="35" customWidth="1"/>
    <col min="12" max="16384" width="11.421875" style="34" customWidth="1"/>
  </cols>
  <sheetData>
    <row r="1" spans="1:5" ht="12.75">
      <c r="A1" s="103" t="s">
        <v>163</v>
      </c>
      <c r="B1" s="103"/>
      <c r="C1" s="103"/>
      <c r="D1" s="103"/>
      <c r="E1" s="103"/>
    </row>
    <row r="2" spans="1:11" s="6" customFormat="1" ht="12.75">
      <c r="A2" s="103" t="s">
        <v>33</v>
      </c>
      <c r="B2" s="103"/>
      <c r="C2" s="103"/>
      <c r="D2" s="103"/>
      <c r="E2" s="103"/>
      <c r="F2" s="5"/>
      <c r="G2" s="5"/>
      <c r="H2" s="5"/>
      <c r="I2" s="5"/>
      <c r="J2" s="5"/>
      <c r="K2" s="5"/>
    </row>
    <row r="3" spans="1:11" s="6" customFormat="1" ht="12.75">
      <c r="A3" s="103" t="s">
        <v>53</v>
      </c>
      <c r="B3" s="103"/>
      <c r="C3" s="103"/>
      <c r="D3" s="103"/>
      <c r="E3" s="103"/>
      <c r="F3" s="5"/>
      <c r="G3" s="5"/>
      <c r="H3" s="5"/>
      <c r="I3" s="5"/>
      <c r="J3" s="5"/>
      <c r="K3" s="5"/>
    </row>
    <row r="4" spans="1:11" s="6" customFormat="1" ht="12.75">
      <c r="A4" s="103" t="s">
        <v>55</v>
      </c>
      <c r="B4" s="103"/>
      <c r="C4" s="103"/>
      <c r="D4" s="103"/>
      <c r="E4" s="103"/>
      <c r="F4" s="5"/>
      <c r="G4" s="5"/>
      <c r="H4" s="5"/>
      <c r="I4" s="5"/>
      <c r="J4" s="5"/>
      <c r="K4" s="5"/>
    </row>
    <row r="5" spans="1:11" ht="12.75">
      <c r="A5" s="32"/>
      <c r="B5" s="32"/>
      <c r="C5" s="33"/>
      <c r="D5" s="33"/>
      <c r="E5" s="33"/>
      <c r="F5" s="33"/>
      <c r="G5" s="34"/>
      <c r="H5" s="34"/>
      <c r="I5" s="34"/>
      <c r="J5" s="34"/>
      <c r="K5" s="34"/>
    </row>
    <row r="6" spans="3:11" ht="9" customHeight="1">
      <c r="C6" s="34"/>
      <c r="D6" s="34"/>
      <c r="E6" s="34"/>
      <c r="F6" s="34"/>
      <c r="G6" s="34"/>
      <c r="H6" s="34"/>
      <c r="I6" s="34"/>
      <c r="J6" s="34"/>
      <c r="K6" s="34"/>
    </row>
    <row r="7" spans="1:11" ht="12.75" customHeight="1">
      <c r="A7" s="36"/>
      <c r="B7" s="36"/>
      <c r="C7" s="102" t="s">
        <v>54</v>
      </c>
      <c r="D7" s="102"/>
      <c r="E7" s="102"/>
      <c r="F7" s="34"/>
      <c r="G7" s="34"/>
      <c r="H7" s="34"/>
      <c r="I7" s="34"/>
      <c r="J7" s="34"/>
      <c r="K7" s="34"/>
    </row>
    <row r="8" spans="1:11" ht="12.75">
      <c r="A8" s="37" t="s">
        <v>145</v>
      </c>
      <c r="B8" s="37"/>
      <c r="C8" s="63" t="s">
        <v>9</v>
      </c>
      <c r="D8" s="62" t="s">
        <v>10</v>
      </c>
      <c r="E8" s="64" t="s">
        <v>8</v>
      </c>
      <c r="F8" s="34"/>
      <c r="G8" s="34"/>
      <c r="H8" s="34"/>
      <c r="I8" s="34"/>
      <c r="J8" s="34"/>
      <c r="K8" s="34"/>
    </row>
    <row r="9" spans="1:11" ht="9" customHeight="1">
      <c r="A9" s="38"/>
      <c r="B9" s="38"/>
      <c r="C9" s="40"/>
      <c r="D9" s="39"/>
      <c r="E9" s="41"/>
      <c r="F9" s="33"/>
      <c r="G9" s="34"/>
      <c r="H9" s="34"/>
      <c r="I9" s="34"/>
      <c r="J9" s="34"/>
      <c r="K9" s="34"/>
    </row>
    <row r="11" spans="1:5" ht="12.75">
      <c r="A11" s="5" t="s">
        <v>45</v>
      </c>
      <c r="B11" s="5"/>
      <c r="C11" s="93">
        <f>SUM(C12:C49)</f>
        <v>524</v>
      </c>
      <c r="D11" s="93">
        <f>SUM(D12:D49)</f>
        <v>724</v>
      </c>
      <c r="E11" s="93">
        <f>SUM(E12:E49)</f>
        <v>1248</v>
      </c>
    </row>
    <row r="12" spans="1:5" ht="12.75">
      <c r="A12" s="34"/>
      <c r="B12" s="58" t="s">
        <v>97</v>
      </c>
      <c r="C12" s="59">
        <v>4</v>
      </c>
      <c r="D12" s="59">
        <v>11</v>
      </c>
      <c r="E12" s="43">
        <f>SUM(C12:D12)</f>
        <v>15</v>
      </c>
    </row>
    <row r="13" spans="1:5" ht="12.75">
      <c r="A13" s="34"/>
      <c r="B13" s="58" t="s">
        <v>85</v>
      </c>
      <c r="C13" s="59">
        <v>6</v>
      </c>
      <c r="D13" s="59">
        <v>17</v>
      </c>
      <c r="E13" s="43">
        <f>SUM(C13:D13)</f>
        <v>23</v>
      </c>
    </row>
    <row r="14" spans="1:5" ht="12.75">
      <c r="A14" s="34"/>
      <c r="B14" s="58" t="s">
        <v>131</v>
      </c>
      <c r="C14" s="59">
        <v>4</v>
      </c>
      <c r="D14" s="59">
        <v>6</v>
      </c>
      <c r="E14" s="43">
        <f aca="true" t="shared" si="0" ref="E14:E49">SUM(C14:D14)</f>
        <v>10</v>
      </c>
    </row>
    <row r="15" spans="1:5" ht="12.75">
      <c r="A15" s="34"/>
      <c r="B15" s="58" t="s">
        <v>132</v>
      </c>
      <c r="C15" s="59">
        <v>4</v>
      </c>
      <c r="D15" s="59">
        <v>7</v>
      </c>
      <c r="E15" s="43">
        <f t="shared" si="0"/>
        <v>11</v>
      </c>
    </row>
    <row r="16" spans="1:5" ht="12.75">
      <c r="A16" s="34"/>
      <c r="B16" s="58" t="s">
        <v>133</v>
      </c>
      <c r="C16" s="59"/>
      <c r="D16" s="59">
        <v>1</v>
      </c>
      <c r="E16" s="43">
        <f>SUM(C16:D16)</f>
        <v>1</v>
      </c>
    </row>
    <row r="17" spans="1:5" ht="12.75">
      <c r="A17" s="34"/>
      <c r="B17" s="58" t="s">
        <v>32</v>
      </c>
      <c r="C17" s="59">
        <v>25</v>
      </c>
      <c r="D17" s="59">
        <v>21</v>
      </c>
      <c r="E17" s="43">
        <f>SUM(C17:D17)</f>
        <v>46</v>
      </c>
    </row>
    <row r="18" spans="1:5" ht="12.75">
      <c r="A18" s="34"/>
      <c r="B18" s="58" t="s">
        <v>134</v>
      </c>
      <c r="C18" s="59"/>
      <c r="D18" s="59">
        <v>2</v>
      </c>
      <c r="E18" s="43">
        <f t="shared" si="0"/>
        <v>2</v>
      </c>
    </row>
    <row r="19" spans="1:5" ht="12.75">
      <c r="A19" s="34"/>
      <c r="B19" s="58" t="s">
        <v>100</v>
      </c>
      <c r="C19" s="59">
        <v>6</v>
      </c>
      <c r="D19" s="59">
        <v>4</v>
      </c>
      <c r="E19" s="43">
        <f t="shared" si="0"/>
        <v>10</v>
      </c>
    </row>
    <row r="20" spans="1:5" ht="12.75">
      <c r="A20" s="34"/>
      <c r="B20" s="58" t="s">
        <v>101</v>
      </c>
      <c r="C20" s="59">
        <v>15</v>
      </c>
      <c r="D20" s="59">
        <v>25</v>
      </c>
      <c r="E20" s="43">
        <f t="shared" si="0"/>
        <v>40</v>
      </c>
    </row>
    <row r="21" spans="1:5" ht="12.75">
      <c r="A21" s="34"/>
      <c r="B21" s="58" t="s">
        <v>102</v>
      </c>
      <c r="C21" s="59">
        <v>12</v>
      </c>
      <c r="D21" s="59">
        <v>13</v>
      </c>
      <c r="E21" s="43">
        <f t="shared" si="0"/>
        <v>25</v>
      </c>
    </row>
    <row r="22" spans="1:5" ht="12.75">
      <c r="A22" s="34"/>
      <c r="B22" s="58" t="s">
        <v>103</v>
      </c>
      <c r="C22" s="59">
        <v>20</v>
      </c>
      <c r="D22" s="59">
        <v>10</v>
      </c>
      <c r="E22" s="43">
        <f t="shared" si="0"/>
        <v>30</v>
      </c>
    </row>
    <row r="23" spans="1:5" ht="12.75">
      <c r="A23" s="34"/>
      <c r="B23" s="58" t="s">
        <v>104</v>
      </c>
      <c r="C23" s="59">
        <v>11</v>
      </c>
      <c r="D23" s="59">
        <v>15</v>
      </c>
      <c r="E23" s="43">
        <f t="shared" si="0"/>
        <v>26</v>
      </c>
    </row>
    <row r="24" spans="1:5" ht="12.75">
      <c r="A24" s="34"/>
      <c r="B24" s="58" t="s">
        <v>105</v>
      </c>
      <c r="C24" s="59">
        <v>28</v>
      </c>
      <c r="D24" s="59">
        <v>22</v>
      </c>
      <c r="E24" s="43">
        <f t="shared" si="0"/>
        <v>50</v>
      </c>
    </row>
    <row r="25" spans="1:5" ht="12.75">
      <c r="A25" s="34"/>
      <c r="B25" s="58" t="s">
        <v>106</v>
      </c>
      <c r="C25" s="59">
        <v>12</v>
      </c>
      <c r="D25" s="59">
        <v>23</v>
      </c>
      <c r="E25" s="43">
        <f t="shared" si="0"/>
        <v>35</v>
      </c>
    </row>
    <row r="26" spans="1:5" ht="12.75">
      <c r="A26" s="34"/>
      <c r="B26" s="58" t="s">
        <v>107</v>
      </c>
      <c r="C26" s="59">
        <v>14</v>
      </c>
      <c r="D26" s="59">
        <v>4</v>
      </c>
      <c r="E26" s="43">
        <f t="shared" si="0"/>
        <v>18</v>
      </c>
    </row>
    <row r="27" spans="1:5" ht="12.75">
      <c r="A27" s="34"/>
      <c r="B27" s="58" t="s">
        <v>108</v>
      </c>
      <c r="C27" s="59">
        <v>20</v>
      </c>
      <c r="D27" s="59">
        <v>14</v>
      </c>
      <c r="E27" s="43">
        <f t="shared" si="0"/>
        <v>34</v>
      </c>
    </row>
    <row r="28" spans="1:5" ht="12.75">
      <c r="A28" s="34"/>
      <c r="B28" s="58" t="s">
        <v>109</v>
      </c>
      <c r="C28" s="59">
        <v>13</v>
      </c>
      <c r="D28" s="59">
        <v>28</v>
      </c>
      <c r="E28" s="43">
        <f t="shared" si="0"/>
        <v>41</v>
      </c>
    </row>
    <row r="29" spans="1:5" ht="12.75">
      <c r="A29" s="34"/>
      <c r="B29" s="58" t="s">
        <v>110</v>
      </c>
      <c r="C29" s="59">
        <v>4</v>
      </c>
      <c r="D29" s="59">
        <v>8</v>
      </c>
      <c r="E29" s="43">
        <f t="shared" si="0"/>
        <v>12</v>
      </c>
    </row>
    <row r="30" spans="1:5" ht="12.75">
      <c r="A30" s="34"/>
      <c r="B30" s="58" t="s">
        <v>111</v>
      </c>
      <c r="C30" s="59">
        <v>58</v>
      </c>
      <c r="D30" s="59">
        <v>34</v>
      </c>
      <c r="E30" s="43">
        <f t="shared" si="0"/>
        <v>92</v>
      </c>
    </row>
    <row r="31" spans="1:5" ht="12.75">
      <c r="A31" s="34"/>
      <c r="B31" s="58" t="s">
        <v>112</v>
      </c>
      <c r="C31" s="59">
        <v>23</v>
      </c>
      <c r="D31" s="59">
        <v>29</v>
      </c>
      <c r="E31" s="43">
        <f t="shared" si="0"/>
        <v>52</v>
      </c>
    </row>
    <row r="32" spans="1:5" ht="12.75">
      <c r="A32" s="34"/>
      <c r="B32" s="58" t="s">
        <v>113</v>
      </c>
      <c r="C32" s="59">
        <v>2</v>
      </c>
      <c r="D32" s="59">
        <v>17</v>
      </c>
      <c r="E32" s="43">
        <f t="shared" si="0"/>
        <v>19</v>
      </c>
    </row>
    <row r="33" spans="1:5" ht="12.75">
      <c r="A33" s="34"/>
      <c r="B33" s="58" t="s">
        <v>114</v>
      </c>
      <c r="C33" s="59">
        <v>2</v>
      </c>
      <c r="D33" s="59">
        <v>2</v>
      </c>
      <c r="E33" s="43">
        <f t="shared" si="0"/>
        <v>4</v>
      </c>
    </row>
    <row r="34" spans="1:5" ht="12.75">
      <c r="A34" s="34"/>
      <c r="B34" s="58" t="s">
        <v>115</v>
      </c>
      <c r="C34" s="59">
        <v>5</v>
      </c>
      <c r="D34" s="59">
        <v>12</v>
      </c>
      <c r="E34" s="43">
        <f t="shared" si="0"/>
        <v>17</v>
      </c>
    </row>
    <row r="35" spans="1:5" ht="12.75">
      <c r="A35" s="34"/>
      <c r="B35" s="58" t="s">
        <v>116</v>
      </c>
      <c r="C35" s="59">
        <v>20</v>
      </c>
      <c r="D35" s="59">
        <v>81</v>
      </c>
      <c r="E35" s="43">
        <f t="shared" si="0"/>
        <v>101</v>
      </c>
    </row>
    <row r="36" spans="1:5" ht="12.75">
      <c r="A36" s="34"/>
      <c r="B36" s="58" t="s">
        <v>117</v>
      </c>
      <c r="C36" s="59">
        <v>17</v>
      </c>
      <c r="D36" s="59">
        <v>13</v>
      </c>
      <c r="E36" s="43">
        <f t="shared" si="0"/>
        <v>30</v>
      </c>
    </row>
    <row r="37" spans="1:5" ht="12.75">
      <c r="A37" s="34"/>
      <c r="B37" s="58" t="s">
        <v>118</v>
      </c>
      <c r="C37" s="59">
        <v>16</v>
      </c>
      <c r="D37" s="59">
        <v>24</v>
      </c>
      <c r="E37" s="43">
        <f t="shared" si="0"/>
        <v>40</v>
      </c>
    </row>
    <row r="38" spans="1:5" ht="12.75">
      <c r="A38" s="34"/>
      <c r="B38" s="58" t="s">
        <v>119</v>
      </c>
      <c r="C38" s="59">
        <v>19</v>
      </c>
      <c r="D38" s="59">
        <v>8</v>
      </c>
      <c r="E38" s="43">
        <f t="shared" si="0"/>
        <v>27</v>
      </c>
    </row>
    <row r="39" spans="1:5" ht="12.75">
      <c r="A39" s="34"/>
      <c r="B39" s="58" t="s">
        <v>120</v>
      </c>
      <c r="C39" s="59">
        <v>7</v>
      </c>
      <c r="D39" s="59">
        <v>8</v>
      </c>
      <c r="E39" s="43">
        <f t="shared" si="0"/>
        <v>15</v>
      </c>
    </row>
    <row r="40" spans="1:5" ht="12.75">
      <c r="A40" s="34"/>
      <c r="B40" s="58" t="s">
        <v>121</v>
      </c>
      <c r="C40" s="59">
        <v>55</v>
      </c>
      <c r="D40" s="59">
        <v>97</v>
      </c>
      <c r="E40" s="43">
        <f t="shared" si="0"/>
        <v>152</v>
      </c>
    </row>
    <row r="41" spans="1:5" ht="12.75">
      <c r="A41" s="34"/>
      <c r="B41" s="58" t="s">
        <v>122</v>
      </c>
      <c r="C41" s="59">
        <v>14</v>
      </c>
      <c r="D41" s="59">
        <v>21</v>
      </c>
      <c r="E41" s="43">
        <f t="shared" si="0"/>
        <v>35</v>
      </c>
    </row>
    <row r="42" spans="1:5" ht="12.75">
      <c r="A42" s="34"/>
      <c r="B42" s="58" t="s">
        <v>123</v>
      </c>
      <c r="C42" s="59">
        <v>8</v>
      </c>
      <c r="D42" s="59">
        <v>13</v>
      </c>
      <c r="E42" s="43">
        <f t="shared" si="0"/>
        <v>21</v>
      </c>
    </row>
    <row r="43" spans="1:5" ht="12.75">
      <c r="A43" s="34"/>
      <c r="B43" s="58" t="s">
        <v>124</v>
      </c>
      <c r="C43" s="59">
        <v>10</v>
      </c>
      <c r="D43" s="59">
        <v>30</v>
      </c>
      <c r="E43" s="43">
        <f t="shared" si="0"/>
        <v>40</v>
      </c>
    </row>
    <row r="44" spans="1:5" ht="12.75">
      <c r="A44" s="34"/>
      <c r="B44" s="58" t="s">
        <v>125</v>
      </c>
      <c r="C44" s="59">
        <v>8</v>
      </c>
      <c r="D44" s="59">
        <v>12</v>
      </c>
      <c r="E44" s="43">
        <f t="shared" si="0"/>
        <v>20</v>
      </c>
    </row>
    <row r="45" spans="1:5" ht="12.75">
      <c r="A45" s="34"/>
      <c r="B45" s="58" t="s">
        <v>126</v>
      </c>
      <c r="C45" s="59">
        <v>6</v>
      </c>
      <c r="D45" s="59">
        <v>15</v>
      </c>
      <c r="E45" s="43">
        <f t="shared" si="0"/>
        <v>21</v>
      </c>
    </row>
    <row r="46" spans="1:6" ht="12.75">
      <c r="A46" s="34"/>
      <c r="B46" s="58" t="s">
        <v>127</v>
      </c>
      <c r="C46" s="59">
        <v>9</v>
      </c>
      <c r="D46" s="59">
        <v>18</v>
      </c>
      <c r="E46" s="43">
        <f t="shared" si="0"/>
        <v>27</v>
      </c>
      <c r="F46" s="5"/>
    </row>
    <row r="47" spans="1:6" ht="12.75">
      <c r="A47" s="34"/>
      <c r="B47" s="58" t="s">
        <v>128</v>
      </c>
      <c r="C47" s="59">
        <v>22</v>
      </c>
      <c r="D47" s="59">
        <v>18</v>
      </c>
      <c r="E47" s="43">
        <f t="shared" si="0"/>
        <v>40</v>
      </c>
      <c r="F47" s="5"/>
    </row>
    <row r="48" spans="1:6" ht="12.75">
      <c r="A48" s="34"/>
      <c r="B48" s="58" t="s">
        <v>129</v>
      </c>
      <c r="C48" s="59">
        <v>12</v>
      </c>
      <c r="D48" s="59">
        <v>27</v>
      </c>
      <c r="E48" s="43">
        <f t="shared" si="0"/>
        <v>39</v>
      </c>
      <c r="F48" s="5"/>
    </row>
    <row r="49" spans="1:6" ht="12.75">
      <c r="A49" s="34"/>
      <c r="B49" s="58" t="s">
        <v>130</v>
      </c>
      <c r="C49" s="59">
        <v>13</v>
      </c>
      <c r="D49" s="59">
        <v>14</v>
      </c>
      <c r="E49" s="43">
        <f t="shared" si="0"/>
        <v>27</v>
      </c>
      <c r="F49" s="5"/>
    </row>
    <row r="50" spans="1:6" ht="12.75">
      <c r="A50" s="34"/>
      <c r="B50" s="58"/>
      <c r="C50" s="59"/>
      <c r="D50" s="59"/>
      <c r="E50" s="43"/>
      <c r="F50" s="5"/>
    </row>
    <row r="51" spans="1:6" ht="12.75">
      <c r="A51" s="6" t="s">
        <v>46</v>
      </c>
      <c r="B51" s="99"/>
      <c r="C51" s="90">
        <f>SUM(C52:C84)</f>
        <v>490</v>
      </c>
      <c r="D51" s="90">
        <f>SUM(D52:D84)</f>
        <v>441</v>
      </c>
      <c r="E51" s="90">
        <f>SUM(E52:E84)</f>
        <v>931</v>
      </c>
      <c r="F51" s="5"/>
    </row>
    <row r="52" spans="1:6" ht="12.75">
      <c r="A52" s="34"/>
      <c r="B52" s="58" t="s">
        <v>99</v>
      </c>
      <c r="C52" s="59">
        <v>104</v>
      </c>
      <c r="D52" s="59">
        <v>111</v>
      </c>
      <c r="E52" s="43">
        <f aca="true" t="shared" si="1" ref="E52:E84">SUM(C52:D52)</f>
        <v>215</v>
      </c>
      <c r="F52" s="5"/>
    </row>
    <row r="53" spans="1:6" ht="12.75">
      <c r="A53" s="34"/>
      <c r="B53" s="58" t="s">
        <v>32</v>
      </c>
      <c r="C53" s="59">
        <v>4</v>
      </c>
      <c r="D53" s="59">
        <v>7</v>
      </c>
      <c r="E53" s="43">
        <f t="shared" si="1"/>
        <v>11</v>
      </c>
      <c r="F53" s="5"/>
    </row>
    <row r="54" spans="1:6" ht="12.75">
      <c r="A54" s="34"/>
      <c r="B54" s="58" t="s">
        <v>100</v>
      </c>
      <c r="C54" s="59">
        <v>5</v>
      </c>
      <c r="D54" s="59">
        <v>3</v>
      </c>
      <c r="E54" s="43">
        <f t="shared" si="1"/>
        <v>8</v>
      </c>
      <c r="F54" s="5"/>
    </row>
    <row r="55" spans="1:6" ht="12.75">
      <c r="A55" s="34"/>
      <c r="B55" s="58" t="s">
        <v>101</v>
      </c>
      <c r="C55" s="59">
        <v>30</v>
      </c>
      <c r="D55" s="59">
        <v>24</v>
      </c>
      <c r="E55" s="43">
        <f t="shared" si="1"/>
        <v>54</v>
      </c>
      <c r="F55" s="5"/>
    </row>
    <row r="56" spans="1:6" ht="12.75">
      <c r="A56" s="34"/>
      <c r="B56" s="58" t="s">
        <v>102</v>
      </c>
      <c r="C56" s="59">
        <v>6</v>
      </c>
      <c r="D56" s="59">
        <v>8</v>
      </c>
      <c r="E56" s="43">
        <f t="shared" si="1"/>
        <v>14</v>
      </c>
      <c r="F56" s="5"/>
    </row>
    <row r="57" spans="1:6" ht="12.75">
      <c r="A57" s="34"/>
      <c r="B57" s="58" t="s">
        <v>103</v>
      </c>
      <c r="C57" s="59">
        <v>20</v>
      </c>
      <c r="D57" s="59">
        <v>7</v>
      </c>
      <c r="E57" s="43">
        <f t="shared" si="1"/>
        <v>27</v>
      </c>
      <c r="F57" s="5"/>
    </row>
    <row r="58" spans="1:6" ht="12.75">
      <c r="A58" s="34"/>
      <c r="B58" s="58" t="s">
        <v>104</v>
      </c>
      <c r="C58" s="59">
        <v>2</v>
      </c>
      <c r="D58" s="59">
        <v>4</v>
      </c>
      <c r="E58" s="43">
        <f t="shared" si="1"/>
        <v>6</v>
      </c>
      <c r="F58" s="5"/>
    </row>
    <row r="59" spans="1:6" ht="12.75">
      <c r="A59" s="34"/>
      <c r="B59" s="58" t="s">
        <v>105</v>
      </c>
      <c r="C59" s="59">
        <v>32</v>
      </c>
      <c r="D59" s="59">
        <v>22</v>
      </c>
      <c r="E59" s="43">
        <f t="shared" si="1"/>
        <v>54</v>
      </c>
      <c r="F59" s="5"/>
    </row>
    <row r="60" spans="1:6" ht="12.75">
      <c r="A60" s="34"/>
      <c r="B60" s="58" t="s">
        <v>106</v>
      </c>
      <c r="C60" s="59">
        <v>3</v>
      </c>
      <c r="D60" s="59">
        <v>3</v>
      </c>
      <c r="E60" s="43">
        <f t="shared" si="1"/>
        <v>6</v>
      </c>
      <c r="F60" s="5"/>
    </row>
    <row r="61" spans="1:6" ht="12.75">
      <c r="A61" s="34"/>
      <c r="B61" s="58" t="s">
        <v>107</v>
      </c>
      <c r="C61" s="59">
        <v>3</v>
      </c>
      <c r="D61" s="59">
        <v>4</v>
      </c>
      <c r="E61" s="43">
        <f t="shared" si="1"/>
        <v>7</v>
      </c>
      <c r="F61" s="5"/>
    </row>
    <row r="62" spans="1:6" ht="12.75">
      <c r="A62" s="34"/>
      <c r="B62" s="58" t="s">
        <v>108</v>
      </c>
      <c r="C62" s="59">
        <v>6</v>
      </c>
      <c r="D62" s="59">
        <v>4</v>
      </c>
      <c r="E62" s="43">
        <f t="shared" si="1"/>
        <v>10</v>
      </c>
      <c r="F62" s="5"/>
    </row>
    <row r="63" spans="1:6" ht="12.75">
      <c r="A63" s="34"/>
      <c r="B63" s="58" t="s">
        <v>109</v>
      </c>
      <c r="C63" s="59">
        <v>6</v>
      </c>
      <c r="D63" s="59">
        <v>5</v>
      </c>
      <c r="E63" s="43">
        <f t="shared" si="1"/>
        <v>11</v>
      </c>
      <c r="F63" s="5"/>
    </row>
    <row r="64" spans="1:6" ht="12.75">
      <c r="A64" s="34"/>
      <c r="B64" s="58" t="s">
        <v>110</v>
      </c>
      <c r="C64" s="59">
        <v>4</v>
      </c>
      <c r="D64" s="59">
        <v>9</v>
      </c>
      <c r="E64" s="43">
        <f t="shared" si="1"/>
        <v>13</v>
      </c>
      <c r="F64" s="5"/>
    </row>
    <row r="65" spans="1:6" ht="12.75">
      <c r="A65" s="34"/>
      <c r="B65" s="58" t="s">
        <v>111</v>
      </c>
      <c r="C65" s="59">
        <v>63</v>
      </c>
      <c r="D65" s="59">
        <v>23</v>
      </c>
      <c r="E65" s="43">
        <f t="shared" si="1"/>
        <v>86</v>
      </c>
      <c r="F65" s="5"/>
    </row>
    <row r="66" spans="1:6" ht="12.75">
      <c r="A66" s="34"/>
      <c r="B66" s="58" t="s">
        <v>112</v>
      </c>
      <c r="C66" s="59">
        <v>4</v>
      </c>
      <c r="D66" s="59">
        <v>5</v>
      </c>
      <c r="E66" s="43">
        <f t="shared" si="1"/>
        <v>9</v>
      </c>
      <c r="F66" s="5"/>
    </row>
    <row r="67" spans="1:6" ht="12.75">
      <c r="A67" s="34"/>
      <c r="B67" s="58" t="s">
        <v>113</v>
      </c>
      <c r="C67" s="59"/>
      <c r="D67" s="59">
        <v>4</v>
      </c>
      <c r="E67" s="43">
        <f t="shared" si="1"/>
        <v>4</v>
      </c>
      <c r="F67" s="5"/>
    </row>
    <row r="68" spans="1:6" ht="12.75">
      <c r="A68" s="34"/>
      <c r="B68" s="58" t="s">
        <v>114</v>
      </c>
      <c r="C68" s="59">
        <v>1</v>
      </c>
      <c r="D68" s="59"/>
      <c r="E68" s="43">
        <f t="shared" si="1"/>
        <v>1</v>
      </c>
      <c r="F68" s="5"/>
    </row>
    <row r="69" spans="1:6" ht="12.75">
      <c r="A69" s="34"/>
      <c r="B69" s="58" t="s">
        <v>115</v>
      </c>
      <c r="C69" s="59">
        <v>1</v>
      </c>
      <c r="D69" s="59">
        <v>8</v>
      </c>
      <c r="E69" s="43">
        <f t="shared" si="1"/>
        <v>9</v>
      </c>
      <c r="F69" s="5"/>
    </row>
    <row r="70" spans="1:6" ht="12.75">
      <c r="A70" s="34"/>
      <c r="B70" s="58" t="s">
        <v>116</v>
      </c>
      <c r="C70" s="59">
        <v>20</v>
      </c>
      <c r="D70" s="59">
        <v>46</v>
      </c>
      <c r="E70" s="43">
        <f t="shared" si="1"/>
        <v>66</v>
      </c>
      <c r="F70" s="5"/>
    </row>
    <row r="71" spans="1:6" ht="12.75">
      <c r="A71" s="34"/>
      <c r="B71" s="60" t="s">
        <v>117</v>
      </c>
      <c r="C71" s="61">
        <v>1</v>
      </c>
      <c r="D71" s="61">
        <v>1</v>
      </c>
      <c r="E71" s="43">
        <f t="shared" si="1"/>
        <v>2</v>
      </c>
      <c r="F71" s="5"/>
    </row>
    <row r="72" spans="1:6" ht="12.75">
      <c r="A72" s="34"/>
      <c r="B72" s="60" t="s">
        <v>118</v>
      </c>
      <c r="C72" s="61">
        <v>8</v>
      </c>
      <c r="D72" s="61">
        <v>12</v>
      </c>
      <c r="E72" s="43">
        <f t="shared" si="1"/>
        <v>20</v>
      </c>
      <c r="F72" s="5"/>
    </row>
    <row r="73" spans="1:6" ht="12.75">
      <c r="A73" s="34"/>
      <c r="B73" s="60" t="s">
        <v>119</v>
      </c>
      <c r="C73" s="61">
        <v>3</v>
      </c>
      <c r="D73" s="61"/>
      <c r="E73" s="43">
        <f t="shared" si="1"/>
        <v>3</v>
      </c>
      <c r="F73" s="5"/>
    </row>
    <row r="74" spans="1:6" ht="12.75">
      <c r="A74" s="34"/>
      <c r="B74" s="60" t="s">
        <v>120</v>
      </c>
      <c r="C74" s="61">
        <v>16</v>
      </c>
      <c r="D74" s="61">
        <v>15</v>
      </c>
      <c r="E74" s="43">
        <f t="shared" si="1"/>
        <v>31</v>
      </c>
      <c r="F74" s="5"/>
    </row>
    <row r="75" spans="1:6" ht="12.75">
      <c r="A75" s="34"/>
      <c r="B75" s="60" t="s">
        <v>121</v>
      </c>
      <c r="C75" s="61">
        <v>47</v>
      </c>
      <c r="D75" s="61">
        <v>41</v>
      </c>
      <c r="E75" s="43">
        <f t="shared" si="1"/>
        <v>88</v>
      </c>
      <c r="F75" s="5"/>
    </row>
    <row r="76" spans="1:6" ht="12.75">
      <c r="A76" s="34"/>
      <c r="B76" s="60" t="s">
        <v>122</v>
      </c>
      <c r="C76" s="61">
        <v>1</v>
      </c>
      <c r="D76" s="61">
        <v>1</v>
      </c>
      <c r="E76" s="43">
        <f t="shared" si="1"/>
        <v>2</v>
      </c>
      <c r="F76" s="5"/>
    </row>
    <row r="77" spans="1:6" ht="12.75">
      <c r="A77" s="34"/>
      <c r="B77" s="60" t="s">
        <v>123</v>
      </c>
      <c r="C77" s="61">
        <v>22</v>
      </c>
      <c r="D77" s="61">
        <v>13</v>
      </c>
      <c r="E77" s="43">
        <f t="shared" si="1"/>
        <v>35</v>
      </c>
      <c r="F77" s="5"/>
    </row>
    <row r="78" spans="1:6" ht="12.75">
      <c r="A78" s="34"/>
      <c r="B78" s="60" t="s">
        <v>124</v>
      </c>
      <c r="C78" s="61">
        <v>9</v>
      </c>
      <c r="D78" s="61">
        <v>9</v>
      </c>
      <c r="E78" s="43">
        <f t="shared" si="1"/>
        <v>18</v>
      </c>
      <c r="F78" s="5"/>
    </row>
    <row r="79" spans="1:6" ht="12.75">
      <c r="A79" s="34"/>
      <c r="B79" s="60" t="s">
        <v>125</v>
      </c>
      <c r="C79" s="61">
        <v>15</v>
      </c>
      <c r="D79" s="61">
        <v>3</v>
      </c>
      <c r="E79" s="43">
        <f t="shared" si="1"/>
        <v>18</v>
      </c>
      <c r="F79" s="5"/>
    </row>
    <row r="80" spans="1:6" ht="12.75">
      <c r="A80" s="34"/>
      <c r="B80" s="60" t="s">
        <v>126</v>
      </c>
      <c r="C80" s="61">
        <v>16</v>
      </c>
      <c r="D80" s="61">
        <v>18</v>
      </c>
      <c r="E80" s="43">
        <f t="shared" si="1"/>
        <v>34</v>
      </c>
      <c r="F80" s="5"/>
    </row>
    <row r="81" spans="1:6" ht="12.75">
      <c r="A81" s="34"/>
      <c r="B81" s="60" t="s">
        <v>127</v>
      </c>
      <c r="C81" s="61">
        <v>5</v>
      </c>
      <c r="D81" s="61">
        <v>2</v>
      </c>
      <c r="E81" s="43">
        <f t="shared" si="1"/>
        <v>7</v>
      </c>
      <c r="F81" s="5"/>
    </row>
    <row r="82" spans="1:6" ht="12.75">
      <c r="A82" s="34"/>
      <c r="B82" s="60" t="s">
        <v>128</v>
      </c>
      <c r="C82" s="61">
        <v>12</v>
      </c>
      <c r="D82" s="61">
        <v>8</v>
      </c>
      <c r="E82" s="43">
        <f t="shared" si="1"/>
        <v>20</v>
      </c>
      <c r="F82" s="5"/>
    </row>
    <row r="83" spans="1:6" ht="12.75">
      <c r="A83" s="34"/>
      <c r="B83" s="60" t="s">
        <v>129</v>
      </c>
      <c r="C83" s="61">
        <v>15</v>
      </c>
      <c r="D83" s="61">
        <v>10</v>
      </c>
      <c r="E83" s="43">
        <f t="shared" si="1"/>
        <v>25</v>
      </c>
      <c r="F83" s="5"/>
    </row>
    <row r="84" spans="1:6" ht="12.75">
      <c r="A84" s="34"/>
      <c r="B84" s="60" t="s">
        <v>130</v>
      </c>
      <c r="C84" s="61">
        <v>6</v>
      </c>
      <c r="D84" s="61">
        <v>11</v>
      </c>
      <c r="E84" s="43">
        <f t="shared" si="1"/>
        <v>17</v>
      </c>
      <c r="F84" s="5"/>
    </row>
    <row r="85" spans="1:6" ht="12.75">
      <c r="A85" s="32"/>
      <c r="B85" s="32"/>
      <c r="C85" s="48"/>
      <c r="D85" s="48"/>
      <c r="E85" s="57"/>
      <c r="F85" s="32"/>
    </row>
    <row r="86" spans="1:5" ht="9" customHeight="1">
      <c r="A86" s="43"/>
      <c r="B86" s="43"/>
      <c r="C86" s="47"/>
      <c r="D86" s="47"/>
      <c r="E86" s="45"/>
    </row>
    <row r="87" spans="1:5" ht="12.75">
      <c r="A87" s="7" t="s">
        <v>34</v>
      </c>
      <c r="B87" s="7"/>
      <c r="C87" s="28">
        <f>SUM(C11,C51)</f>
        <v>1014</v>
      </c>
      <c r="D87" s="28">
        <f>SUM(D11,D51)</f>
        <v>1165</v>
      </c>
      <c r="E87" s="28">
        <f>SUM(E11,E51)</f>
        <v>2179</v>
      </c>
    </row>
    <row r="88" spans="1:6" ht="9" customHeight="1">
      <c r="A88" s="32"/>
      <c r="B88" s="32"/>
      <c r="C88" s="48"/>
      <c r="D88" s="48"/>
      <c r="E88" s="48"/>
      <c r="F88" s="32"/>
    </row>
    <row r="89" spans="1:11" s="52" customFormat="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s="52" customFormat="1" ht="12.75">
      <c r="A90" s="20" t="s">
        <v>52</v>
      </c>
      <c r="B90" s="20"/>
      <c r="C90" s="43"/>
      <c r="D90" s="43"/>
      <c r="E90" s="43"/>
      <c r="F90" s="43"/>
      <c r="G90" s="43"/>
      <c r="H90" s="43"/>
      <c r="I90" s="43"/>
      <c r="J90" s="43"/>
      <c r="K90" s="43"/>
    </row>
    <row r="91" spans="1:11" s="52" customFormat="1" ht="12.75">
      <c r="A91" s="43"/>
      <c r="B91" s="43"/>
      <c r="E91" s="43"/>
      <c r="F91" s="43"/>
      <c r="G91" s="43"/>
      <c r="H91" s="43"/>
      <c r="I91" s="43"/>
      <c r="J91" s="43"/>
      <c r="K91" s="43"/>
    </row>
    <row r="92" spans="1:11" s="52" customFormat="1" ht="12.75">
      <c r="A92" s="43"/>
      <c r="B92" s="43"/>
      <c r="C92" s="51"/>
      <c r="D92" s="51"/>
      <c r="E92" s="43"/>
      <c r="F92" s="43"/>
      <c r="G92" s="43"/>
      <c r="H92" s="43"/>
      <c r="I92" s="43"/>
      <c r="J92" s="43"/>
      <c r="K92" s="43"/>
    </row>
    <row r="93" spans="1:11" s="52" customFormat="1" ht="12.75">
      <c r="A93" s="43"/>
      <c r="B93" s="43"/>
      <c r="C93" s="51"/>
      <c r="D93" s="51"/>
      <c r="E93" s="43"/>
      <c r="F93" s="43"/>
      <c r="G93" s="43"/>
      <c r="H93" s="43"/>
      <c r="I93" s="43"/>
      <c r="J93" s="43"/>
      <c r="K93" s="43"/>
    </row>
    <row r="94" spans="1:11" s="52" customFormat="1" ht="12.75">
      <c r="A94" s="43"/>
      <c r="B94" s="43"/>
      <c r="C94" s="51"/>
      <c r="D94" s="51"/>
      <c r="E94" s="43"/>
      <c r="F94" s="43"/>
      <c r="G94" s="43"/>
      <c r="H94" s="43"/>
      <c r="I94" s="43"/>
      <c r="J94" s="43"/>
      <c r="K94" s="43"/>
    </row>
    <row r="95" spans="1:11" s="52" customFormat="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s="52" customFormat="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s="52" customFormat="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s="52" customFormat="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s="52" customFormat="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s="52" customFormat="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s="52" customFormat="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s="52" customFormat="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s="52" customFormat="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s="52" customFormat="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s="52" customFormat="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s="52" customFormat="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s="52" customFormat="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s="52" customFormat="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s="52" customFormat="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s="52" customFormat="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s="52" customFormat="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s="52" customFormat="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s="52" customFormat="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s="52" customFormat="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s="52" customFormat="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s="52" customFormat="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s="52" customFormat="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s="52" customFormat="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s="52" customFormat="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s="52" customFormat="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s="52" customFormat="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s="52" customFormat="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s="52" customFormat="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s="52" customFormat="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s="52" customFormat="1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s="52" customFormat="1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  <row r="127" spans="1:11" s="52" customFormat="1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</row>
    <row r="128" spans="1:11" s="52" customFormat="1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</row>
    <row r="129" spans="1:11" s="52" customFormat="1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</row>
    <row r="130" spans="1:11" s="52" customFormat="1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</row>
    <row r="131" spans="1:11" s="52" customFormat="1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</row>
    <row r="132" spans="1:11" s="52" customFormat="1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</row>
    <row r="133" spans="1:11" s="52" customFormat="1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</row>
    <row r="134" spans="1:11" s="52" customFormat="1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</row>
    <row r="135" spans="1:11" s="52" customFormat="1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</row>
    <row r="136" spans="1:11" s="52" customFormat="1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</row>
    <row r="137" spans="1:11" s="52" customFormat="1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</row>
    <row r="138" spans="1:11" s="52" customFormat="1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</row>
    <row r="139" spans="1:11" s="52" customFormat="1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</row>
    <row r="140" spans="1:11" s="52" customFormat="1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</row>
    <row r="141" spans="1:11" s="52" customFormat="1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</row>
    <row r="142" spans="1:11" s="52" customFormat="1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</row>
    <row r="143" spans="1:11" s="52" customFormat="1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</row>
    <row r="144" spans="1:11" s="52" customFormat="1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s="52" customFormat="1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</row>
    <row r="146" spans="1:11" s="52" customFormat="1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</row>
    <row r="147" spans="1:11" s="52" customFormat="1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</row>
    <row r="148" spans="1:11" s="52" customFormat="1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</row>
    <row r="149" spans="1:11" s="52" customFormat="1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</row>
    <row r="150" spans="1:11" s="52" customFormat="1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</row>
    <row r="151" spans="1:11" s="52" customFormat="1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s="52" customFormat="1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</row>
    <row r="153" spans="1:11" s="52" customFormat="1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</row>
    <row r="154" spans="1:11" s="52" customFormat="1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</row>
    <row r="155" spans="1:11" s="52" customFormat="1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</row>
    <row r="156" spans="1:11" s="52" customFormat="1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</row>
    <row r="157" spans="1:11" s="52" customFormat="1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</row>
    <row r="158" spans="1:11" s="52" customFormat="1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</row>
    <row r="159" spans="1:11" s="52" customFormat="1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</row>
    <row r="160" spans="1:11" s="52" customFormat="1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</row>
    <row r="161" spans="1:11" s="52" customFormat="1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</row>
    <row r="162" spans="1:11" s="52" customFormat="1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</row>
    <row r="163" spans="1:11" s="52" customFormat="1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</row>
    <row r="164" spans="1:11" s="52" customFormat="1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</row>
    <row r="165" spans="1:11" s="52" customFormat="1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</row>
    <row r="166" spans="1:11" s="52" customFormat="1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</row>
    <row r="167" spans="1:11" s="52" customFormat="1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</row>
    <row r="168" spans="1:11" s="52" customFormat="1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</row>
    <row r="169" spans="1:11" s="52" customFormat="1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</row>
    <row r="170" spans="1:11" s="52" customFormat="1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</row>
    <row r="171" spans="1:11" s="52" customFormat="1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</row>
    <row r="172" spans="1:11" s="52" customFormat="1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</row>
    <row r="173" spans="1:11" s="52" customFormat="1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</row>
  </sheetData>
  <mergeCells count="5">
    <mergeCell ref="A1:E1"/>
    <mergeCell ref="C7:E7"/>
    <mergeCell ref="A2:E2"/>
    <mergeCell ref="A4:E4"/>
    <mergeCell ref="A3:E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77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28515625" style="35" customWidth="1"/>
    <col min="2" max="2" width="75.8515625" style="35" customWidth="1"/>
    <col min="3" max="5" width="11.421875" style="35" customWidth="1"/>
    <col min="6" max="6" width="0.9921875" style="35" customWidth="1"/>
    <col min="7" max="11" width="11.421875" style="35" customWidth="1"/>
    <col min="12" max="16384" width="11.421875" style="34" customWidth="1"/>
  </cols>
  <sheetData>
    <row r="1" spans="1:5" ht="12.75">
      <c r="A1" s="103" t="s">
        <v>163</v>
      </c>
      <c r="B1" s="103"/>
      <c r="C1" s="103"/>
      <c r="D1" s="103"/>
      <c r="E1" s="103"/>
    </row>
    <row r="2" spans="1:11" s="6" customFormat="1" ht="12.75">
      <c r="A2" s="103" t="s">
        <v>149</v>
      </c>
      <c r="B2" s="103"/>
      <c r="C2" s="103"/>
      <c r="D2" s="103"/>
      <c r="E2" s="103"/>
      <c r="F2" s="5"/>
      <c r="G2" s="5"/>
      <c r="H2" s="5"/>
      <c r="I2" s="5"/>
      <c r="J2" s="5"/>
      <c r="K2" s="5"/>
    </row>
    <row r="3" spans="1:11" s="6" customFormat="1" ht="12.75">
      <c r="A3" s="103" t="s">
        <v>55</v>
      </c>
      <c r="B3" s="103"/>
      <c r="C3" s="103"/>
      <c r="D3" s="103"/>
      <c r="E3" s="103"/>
      <c r="F3" s="5"/>
      <c r="G3" s="5"/>
      <c r="H3" s="5"/>
      <c r="I3" s="5"/>
      <c r="J3" s="5"/>
      <c r="K3" s="5"/>
    </row>
    <row r="4" spans="1:11" ht="12.75">
      <c r="A4" s="32"/>
      <c r="B4" s="32"/>
      <c r="C4" s="33"/>
      <c r="D4" s="33"/>
      <c r="E4" s="33"/>
      <c r="F4" s="33"/>
      <c r="G4" s="34"/>
      <c r="H4" s="34"/>
      <c r="I4" s="34"/>
      <c r="J4" s="34"/>
      <c r="K4" s="34"/>
    </row>
    <row r="5" spans="3:11" ht="9" customHeight="1">
      <c r="C5" s="34"/>
      <c r="D5" s="34"/>
      <c r="E5" s="34"/>
      <c r="F5" s="34"/>
      <c r="G5" s="34"/>
      <c r="H5" s="34"/>
      <c r="I5" s="34"/>
      <c r="J5" s="34"/>
      <c r="K5" s="34"/>
    </row>
    <row r="6" spans="1:11" ht="12.75" customHeight="1">
      <c r="A6" s="36"/>
      <c r="B6" s="36"/>
      <c r="C6" s="102" t="s">
        <v>54</v>
      </c>
      <c r="D6" s="102"/>
      <c r="E6" s="102"/>
      <c r="F6" s="34"/>
      <c r="G6" s="34"/>
      <c r="H6" s="34"/>
      <c r="I6" s="34"/>
      <c r="J6" s="34"/>
      <c r="K6" s="34"/>
    </row>
    <row r="7" spans="1:11" ht="12.75">
      <c r="A7" s="37" t="s">
        <v>141</v>
      </c>
      <c r="C7" s="62" t="s">
        <v>9</v>
      </c>
      <c r="D7" s="63" t="s">
        <v>10</v>
      </c>
      <c r="E7" s="64" t="s">
        <v>8</v>
      </c>
      <c r="F7" s="34"/>
      <c r="G7" s="34"/>
      <c r="H7" s="34"/>
      <c r="I7" s="34"/>
      <c r="J7" s="34"/>
      <c r="K7" s="34"/>
    </row>
    <row r="8" spans="1:11" ht="9" customHeight="1">
      <c r="A8" s="38"/>
      <c r="B8" s="38"/>
      <c r="C8" s="40"/>
      <c r="D8" s="40"/>
      <c r="E8" s="41"/>
      <c r="F8" s="33"/>
      <c r="G8" s="34"/>
      <c r="H8" s="34"/>
      <c r="I8" s="34"/>
      <c r="J8" s="34"/>
      <c r="K8" s="34"/>
    </row>
    <row r="10" spans="1:11" ht="12.75">
      <c r="A10" s="26" t="s">
        <v>5</v>
      </c>
      <c r="B10" s="27"/>
      <c r="C10" s="28">
        <f>SUM(C11:C13)</f>
        <v>336</v>
      </c>
      <c r="D10" s="28">
        <f>SUM(D11:D13)</f>
        <v>872</v>
      </c>
      <c r="E10" s="28">
        <f>SUM(E11:E13)</f>
        <v>1208</v>
      </c>
      <c r="F10" s="42"/>
      <c r="G10" s="42"/>
      <c r="H10" s="42"/>
      <c r="I10" s="42"/>
      <c r="J10" s="42"/>
      <c r="K10" s="42"/>
    </row>
    <row r="11" spans="1:5" ht="12.75">
      <c r="A11" s="52"/>
      <c r="B11" s="43" t="s">
        <v>0</v>
      </c>
      <c r="C11" s="44">
        <v>318</v>
      </c>
      <c r="D11" s="44">
        <v>828</v>
      </c>
      <c r="E11" s="45">
        <f>SUM(C11:D11)</f>
        <v>1146</v>
      </c>
    </row>
    <row r="12" spans="1:5" ht="12.75">
      <c r="A12" s="52"/>
      <c r="B12" s="8" t="s">
        <v>135</v>
      </c>
      <c r="C12" s="44">
        <v>3</v>
      </c>
      <c r="D12" s="44">
        <v>4</v>
      </c>
      <c r="E12" s="45">
        <f>SUM(C12:D12)</f>
        <v>7</v>
      </c>
    </row>
    <row r="13" spans="1:5" ht="12.75">
      <c r="A13" s="52"/>
      <c r="B13" s="82" t="s">
        <v>71</v>
      </c>
      <c r="C13" s="44">
        <v>15</v>
      </c>
      <c r="D13" s="44">
        <v>40</v>
      </c>
      <c r="E13" s="45">
        <f>SUM(C13:D13)</f>
        <v>55</v>
      </c>
    </row>
    <row r="14" spans="1:5" ht="12.75">
      <c r="A14" s="52"/>
      <c r="B14" s="43"/>
      <c r="C14" s="44"/>
      <c r="D14" s="44"/>
      <c r="E14" s="46"/>
    </row>
    <row r="15" spans="1:5" ht="14.25">
      <c r="A15" s="30" t="s">
        <v>160</v>
      </c>
      <c r="B15" s="31"/>
      <c r="C15" s="28"/>
      <c r="D15" s="28">
        <f>SUM(D16)</f>
        <v>3</v>
      </c>
      <c r="E15" s="29">
        <f>SUM(C15:D15)</f>
        <v>3</v>
      </c>
    </row>
    <row r="16" spans="1:5" ht="12.75">
      <c r="A16" s="52"/>
      <c r="B16" s="82" t="s">
        <v>0</v>
      </c>
      <c r="C16" s="44"/>
      <c r="D16" s="44">
        <v>3</v>
      </c>
      <c r="E16" s="45">
        <f>SUM(C16:D16)</f>
        <v>3</v>
      </c>
    </row>
    <row r="17" spans="1:5" ht="12.75">
      <c r="A17" s="52"/>
      <c r="B17" s="43"/>
      <c r="C17" s="44"/>
      <c r="D17" s="44"/>
      <c r="E17" s="46"/>
    </row>
    <row r="18" spans="1:5" ht="12.75">
      <c r="A18" s="30" t="s">
        <v>6</v>
      </c>
      <c r="B18" s="31"/>
      <c r="C18" s="28">
        <f>SUM(C19:C24)</f>
        <v>3105</v>
      </c>
      <c r="D18" s="28">
        <f>SUM(D19:D24)</f>
        <v>6644</v>
      </c>
      <c r="E18" s="28">
        <f>SUM(E19:E24)</f>
        <v>9749</v>
      </c>
    </row>
    <row r="19" spans="1:5" ht="12.75">
      <c r="A19" s="52"/>
      <c r="B19" s="43" t="s">
        <v>1</v>
      </c>
      <c r="C19" s="44">
        <v>2380</v>
      </c>
      <c r="D19" s="44">
        <v>5341</v>
      </c>
      <c r="E19" s="47">
        <f aca="true" t="shared" si="0" ref="E19:E24">SUM(C19:D19)</f>
        <v>7721</v>
      </c>
    </row>
    <row r="20" spans="1:5" ht="12.75">
      <c r="A20" s="52"/>
      <c r="B20" s="83" t="s">
        <v>72</v>
      </c>
      <c r="C20" s="44">
        <v>368</v>
      </c>
      <c r="D20" s="44">
        <v>652</v>
      </c>
      <c r="E20" s="47">
        <f t="shared" si="0"/>
        <v>1020</v>
      </c>
    </row>
    <row r="21" spans="1:5" ht="12.75">
      <c r="A21" s="52"/>
      <c r="B21" s="43" t="s">
        <v>2</v>
      </c>
      <c r="C21" s="44">
        <v>160</v>
      </c>
      <c r="D21" s="44">
        <v>419</v>
      </c>
      <c r="E21" s="47">
        <f t="shared" si="0"/>
        <v>579</v>
      </c>
    </row>
    <row r="22" spans="1:5" ht="12.75">
      <c r="A22" s="30"/>
      <c r="B22" s="8" t="s">
        <v>148</v>
      </c>
      <c r="C22" s="47">
        <v>123</v>
      </c>
      <c r="D22" s="47">
        <v>119</v>
      </c>
      <c r="E22" s="47">
        <f t="shared" si="0"/>
        <v>242</v>
      </c>
    </row>
    <row r="23" spans="1:5" ht="12.75">
      <c r="A23" s="52"/>
      <c r="B23" s="8" t="s">
        <v>135</v>
      </c>
      <c r="C23" s="44">
        <v>27</v>
      </c>
      <c r="D23" s="44">
        <v>16</v>
      </c>
      <c r="E23" s="47">
        <f t="shared" si="0"/>
        <v>43</v>
      </c>
    </row>
    <row r="24" spans="1:5" ht="12.75">
      <c r="A24" s="52"/>
      <c r="B24" s="83" t="s">
        <v>71</v>
      </c>
      <c r="C24" s="44">
        <v>47</v>
      </c>
      <c r="D24" s="44">
        <v>97</v>
      </c>
      <c r="E24" s="47">
        <f t="shared" si="0"/>
        <v>144</v>
      </c>
    </row>
    <row r="25" spans="1:5" ht="12.75">
      <c r="A25" s="52"/>
      <c r="B25" s="8"/>
      <c r="C25" s="44"/>
      <c r="D25" s="44"/>
      <c r="E25" s="46"/>
    </row>
    <row r="26" spans="1:5" ht="12.75">
      <c r="A26" s="30" t="s">
        <v>7</v>
      </c>
      <c r="B26" s="30"/>
      <c r="C26" s="28">
        <f>SUM(C27:C30)</f>
        <v>1087</v>
      </c>
      <c r="D26" s="28">
        <f>SUM(D27:D30)</f>
        <v>1322</v>
      </c>
      <c r="E26" s="28">
        <f>SUM(E27:E30)</f>
        <v>2409</v>
      </c>
    </row>
    <row r="27" spans="1:5" ht="12.75">
      <c r="A27" s="30"/>
      <c r="B27" s="8" t="s">
        <v>148</v>
      </c>
      <c r="C27" s="47">
        <v>3</v>
      </c>
      <c r="D27" s="47">
        <v>3</v>
      </c>
      <c r="E27" s="45">
        <f>SUM(C27:D27)</f>
        <v>6</v>
      </c>
    </row>
    <row r="28" spans="1:5" ht="12.75">
      <c r="A28" s="30"/>
      <c r="B28" s="83" t="s">
        <v>161</v>
      </c>
      <c r="C28" s="47">
        <f>4+66</f>
        <v>70</v>
      </c>
      <c r="D28" s="47">
        <f>11+143</f>
        <v>154</v>
      </c>
      <c r="E28" s="47">
        <f>SUM(C28:D28)</f>
        <v>224</v>
      </c>
    </row>
    <row r="29" spans="1:5" ht="12.75">
      <c r="A29" s="52"/>
      <c r="B29" s="43" t="s">
        <v>3</v>
      </c>
      <c r="C29" s="47">
        <v>524</v>
      </c>
      <c r="D29" s="47">
        <v>724</v>
      </c>
      <c r="E29" s="45">
        <f>SUM(C29:D29)</f>
        <v>1248</v>
      </c>
    </row>
    <row r="30" spans="1:5" ht="12.75">
      <c r="A30" s="52"/>
      <c r="B30" s="43" t="s">
        <v>4</v>
      </c>
      <c r="C30" s="47">
        <v>490</v>
      </c>
      <c r="D30" s="47">
        <v>441</v>
      </c>
      <c r="E30" s="45">
        <f>SUM(C30:D30)</f>
        <v>931</v>
      </c>
    </row>
    <row r="31" spans="1:6" ht="12.75">
      <c r="A31" s="32"/>
      <c r="B31" s="32"/>
      <c r="C31" s="48"/>
      <c r="D31" s="48"/>
      <c r="E31" s="49"/>
      <c r="F31" s="32"/>
    </row>
    <row r="32" spans="1:5" ht="9" customHeight="1">
      <c r="A32" s="43"/>
      <c r="B32" s="43"/>
      <c r="C32" s="47"/>
      <c r="D32" s="47"/>
      <c r="E32" s="45"/>
    </row>
    <row r="33" spans="1:5" ht="12.75">
      <c r="A33" s="7" t="s">
        <v>34</v>
      </c>
      <c r="B33" s="7"/>
      <c r="C33" s="28">
        <f>SUM(C26,C10,C18,C15)</f>
        <v>4528</v>
      </c>
      <c r="D33" s="28">
        <f>SUM(D26,D10,D18,D15)</f>
        <v>8841</v>
      </c>
      <c r="E33" s="28">
        <f>SUM(E26,E10,E18,E15)</f>
        <v>13369</v>
      </c>
    </row>
    <row r="34" spans="1:6" ht="9" customHeight="1">
      <c r="A34" s="32"/>
      <c r="B34" s="32"/>
      <c r="C34" s="32"/>
      <c r="D34" s="32"/>
      <c r="E34" s="32"/>
      <c r="F34" s="32"/>
    </row>
    <row r="36" spans="1:11" s="66" customFormat="1" ht="11.25">
      <c r="A36" s="91" t="s">
        <v>49</v>
      </c>
      <c r="B36" s="67" t="s">
        <v>48</v>
      </c>
      <c r="C36" s="36"/>
      <c r="D36" s="36"/>
      <c r="E36" s="36"/>
      <c r="F36" s="36"/>
      <c r="G36" s="36"/>
      <c r="H36" s="36"/>
      <c r="I36" s="36"/>
      <c r="J36" s="36"/>
      <c r="K36" s="36"/>
    </row>
    <row r="37" spans="1:11" s="66" customFormat="1" ht="11.25">
      <c r="A37" s="91"/>
      <c r="B37" s="36" t="s">
        <v>50</v>
      </c>
      <c r="C37" s="36"/>
      <c r="D37" s="36"/>
      <c r="E37" s="36"/>
      <c r="F37" s="36"/>
      <c r="G37" s="36"/>
      <c r="H37" s="36"/>
      <c r="I37" s="36"/>
      <c r="J37" s="36"/>
      <c r="K37" s="36"/>
    </row>
    <row r="38" spans="1:11" s="66" customFormat="1" ht="11.25">
      <c r="A38" s="92" t="s">
        <v>139</v>
      </c>
      <c r="B38" s="36" t="s">
        <v>138</v>
      </c>
      <c r="C38" s="36"/>
      <c r="D38" s="36"/>
      <c r="E38" s="36"/>
      <c r="F38" s="36"/>
      <c r="G38" s="36"/>
      <c r="H38" s="36"/>
      <c r="I38" s="36"/>
      <c r="J38" s="36"/>
      <c r="K38" s="36"/>
    </row>
    <row r="40" ht="12.75">
      <c r="A40" s="20" t="s">
        <v>51</v>
      </c>
    </row>
    <row r="41" ht="12.75">
      <c r="A41" s="20" t="s">
        <v>146</v>
      </c>
    </row>
    <row r="42" ht="12.75">
      <c r="A42" s="20" t="s">
        <v>147</v>
      </c>
    </row>
    <row r="43" ht="12.75">
      <c r="A43" s="20" t="s">
        <v>153</v>
      </c>
    </row>
    <row r="44" ht="12.75">
      <c r="A44" s="20" t="s">
        <v>165</v>
      </c>
    </row>
  </sheetData>
  <mergeCells count="4">
    <mergeCell ref="A2:E2"/>
    <mergeCell ref="A3:E3"/>
    <mergeCell ref="C6:E6"/>
    <mergeCell ref="A1:E1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2" width="1.7109375" style="35" customWidth="1"/>
    <col min="3" max="3" width="52.00390625" style="35" customWidth="1"/>
    <col min="4" max="6" width="11.421875" style="35" customWidth="1"/>
    <col min="7" max="7" width="0.9921875" style="35" customWidth="1"/>
    <col min="8" max="12" width="11.421875" style="35" customWidth="1"/>
    <col min="13" max="16384" width="11.421875" style="34" customWidth="1"/>
  </cols>
  <sheetData>
    <row r="1" spans="1:6" ht="12.75">
      <c r="A1" s="103" t="s">
        <v>163</v>
      </c>
      <c r="B1" s="103"/>
      <c r="C1" s="103"/>
      <c r="D1" s="103"/>
      <c r="E1" s="103"/>
      <c r="F1" s="103"/>
    </row>
    <row r="2" spans="1:12" s="6" customFormat="1" ht="12.75">
      <c r="A2" s="103" t="s">
        <v>33</v>
      </c>
      <c r="B2" s="103"/>
      <c r="C2" s="103"/>
      <c r="D2" s="103"/>
      <c r="E2" s="103"/>
      <c r="F2" s="103"/>
      <c r="G2" s="5"/>
      <c r="H2" s="5"/>
      <c r="I2" s="5"/>
      <c r="J2" s="5"/>
      <c r="K2" s="5"/>
      <c r="L2" s="5"/>
    </row>
    <row r="3" spans="1:12" s="6" customFormat="1" ht="12.75">
      <c r="A3" s="103" t="s">
        <v>38</v>
      </c>
      <c r="B3" s="103"/>
      <c r="C3" s="103"/>
      <c r="D3" s="103"/>
      <c r="E3" s="103"/>
      <c r="F3" s="103"/>
      <c r="G3" s="5"/>
      <c r="H3" s="5"/>
      <c r="I3" s="5"/>
      <c r="J3" s="5"/>
      <c r="K3" s="5"/>
      <c r="L3" s="5"/>
    </row>
    <row r="4" spans="1:12" s="6" customFormat="1" ht="12.75">
      <c r="A4" s="103" t="s">
        <v>55</v>
      </c>
      <c r="B4" s="103"/>
      <c r="C4" s="103"/>
      <c r="D4" s="103"/>
      <c r="E4" s="103"/>
      <c r="F4" s="103"/>
      <c r="G4" s="5"/>
      <c r="H4" s="5"/>
      <c r="I4" s="5"/>
      <c r="J4" s="5"/>
      <c r="K4" s="5"/>
      <c r="L4" s="5"/>
    </row>
    <row r="5" spans="1:12" ht="12.75">
      <c r="A5" s="32"/>
      <c r="B5" s="32"/>
      <c r="C5" s="32"/>
      <c r="D5" s="32"/>
      <c r="E5" s="33"/>
      <c r="F5" s="33"/>
      <c r="G5" s="33"/>
      <c r="H5" s="34"/>
      <c r="I5" s="34"/>
      <c r="J5" s="34"/>
      <c r="K5" s="34"/>
      <c r="L5" s="34"/>
    </row>
    <row r="6" spans="5:12" ht="9" customHeight="1">
      <c r="E6" s="34"/>
      <c r="F6" s="34"/>
      <c r="G6" s="34"/>
      <c r="H6" s="34"/>
      <c r="I6" s="34"/>
      <c r="J6" s="34"/>
      <c r="K6" s="34"/>
      <c r="L6" s="34"/>
    </row>
    <row r="7" spans="1:12" ht="12.75" customHeight="1">
      <c r="A7" s="36"/>
      <c r="B7" s="36"/>
      <c r="C7" s="36"/>
      <c r="D7" s="102" t="s">
        <v>54</v>
      </c>
      <c r="E7" s="102"/>
      <c r="F7" s="102"/>
      <c r="G7" s="34"/>
      <c r="H7" s="34"/>
      <c r="I7" s="34"/>
      <c r="J7" s="34"/>
      <c r="K7" s="34"/>
      <c r="L7" s="34"/>
    </row>
    <row r="8" spans="1:12" ht="12.75">
      <c r="A8" s="37" t="s">
        <v>140</v>
      </c>
      <c r="C8" s="37"/>
      <c r="D8" s="62" t="s">
        <v>9</v>
      </c>
      <c r="E8" s="63" t="s">
        <v>10</v>
      </c>
      <c r="F8" s="64" t="s">
        <v>8</v>
      </c>
      <c r="G8" s="34"/>
      <c r="H8" s="34"/>
      <c r="I8" s="34"/>
      <c r="J8" s="34"/>
      <c r="K8" s="34"/>
      <c r="L8" s="34"/>
    </row>
    <row r="9" spans="1:12" ht="9" customHeight="1">
      <c r="A9" s="38"/>
      <c r="B9" s="38"/>
      <c r="C9" s="38"/>
      <c r="D9" s="39"/>
      <c r="E9" s="40"/>
      <c r="F9" s="41"/>
      <c r="G9" s="33"/>
      <c r="H9" s="34"/>
      <c r="I9" s="34"/>
      <c r="J9" s="34"/>
      <c r="K9" s="34"/>
      <c r="L9" s="34"/>
    </row>
    <row r="11" spans="1:6" ht="12.75">
      <c r="A11" s="5" t="s">
        <v>5</v>
      </c>
      <c r="D11" s="93">
        <f>SUM(D12,D22)</f>
        <v>318</v>
      </c>
      <c r="E11" s="93">
        <f>SUM(E12,E22)</f>
        <v>828</v>
      </c>
      <c r="F11" s="93">
        <f>SUM(F12,F22)</f>
        <v>1146</v>
      </c>
    </row>
    <row r="12" spans="1:7" ht="12.75">
      <c r="A12" s="34"/>
      <c r="B12" s="7" t="s">
        <v>154</v>
      </c>
      <c r="C12" s="7"/>
      <c r="D12" s="7">
        <f>SUM(D13:D21)</f>
        <v>128</v>
      </c>
      <c r="E12" s="7">
        <f>SUM(E13:E21)</f>
        <v>367</v>
      </c>
      <c r="F12" s="7">
        <f>SUM(F13:F21)</f>
        <v>495</v>
      </c>
      <c r="G12" s="43"/>
    </row>
    <row r="13" spans="1:7" ht="12.75">
      <c r="A13" s="43"/>
      <c r="B13" s="34"/>
      <c r="C13" s="50" t="s">
        <v>11</v>
      </c>
      <c r="D13" s="51">
        <v>11</v>
      </c>
      <c r="E13" s="51">
        <v>43</v>
      </c>
      <c r="F13" s="43">
        <f>SUM(D13:E13)</f>
        <v>54</v>
      </c>
      <c r="G13" s="43"/>
    </row>
    <row r="14" spans="1:7" ht="12.75">
      <c r="A14" s="43"/>
      <c r="B14" s="34"/>
      <c r="C14" s="50" t="s">
        <v>12</v>
      </c>
      <c r="D14" s="51">
        <v>15</v>
      </c>
      <c r="E14" s="51">
        <v>42</v>
      </c>
      <c r="F14" s="43">
        <f>SUM(D14:E14)</f>
        <v>57</v>
      </c>
      <c r="G14" s="43"/>
    </row>
    <row r="15" spans="1:7" ht="12.75">
      <c r="A15" s="43"/>
      <c r="B15" s="34"/>
      <c r="C15" s="83" t="s">
        <v>73</v>
      </c>
      <c r="D15" s="51">
        <v>14</v>
      </c>
      <c r="E15" s="51">
        <v>43</v>
      </c>
      <c r="F15" s="43">
        <f aca="true" t="shared" si="0" ref="F15:F21">SUM(D15:E15)</f>
        <v>57</v>
      </c>
      <c r="G15" s="43"/>
    </row>
    <row r="16" spans="1:7" ht="12.75">
      <c r="A16" s="43"/>
      <c r="B16" s="34"/>
      <c r="C16" s="83" t="s">
        <v>74</v>
      </c>
      <c r="D16" s="51">
        <v>9</v>
      </c>
      <c r="E16" s="51">
        <v>32</v>
      </c>
      <c r="F16" s="43">
        <f t="shared" si="0"/>
        <v>41</v>
      </c>
      <c r="G16" s="43"/>
    </row>
    <row r="17" spans="1:7" ht="12.75">
      <c r="A17" s="43"/>
      <c r="B17" s="34"/>
      <c r="C17" s="83" t="s">
        <v>75</v>
      </c>
      <c r="D17" s="51">
        <v>26</v>
      </c>
      <c r="E17" s="51">
        <v>68</v>
      </c>
      <c r="F17" s="43">
        <f t="shared" si="0"/>
        <v>94</v>
      </c>
      <c r="G17" s="43"/>
    </row>
    <row r="18" spans="1:7" ht="12.75">
      <c r="A18" s="43"/>
      <c r="B18" s="34"/>
      <c r="C18" s="83" t="s">
        <v>76</v>
      </c>
      <c r="D18" s="51">
        <v>20</v>
      </c>
      <c r="E18" s="51">
        <v>26</v>
      </c>
      <c r="F18" s="43">
        <f t="shared" si="0"/>
        <v>46</v>
      </c>
      <c r="G18" s="43"/>
    </row>
    <row r="19" spans="1:7" ht="12.75">
      <c r="A19" s="43"/>
      <c r="B19" s="34"/>
      <c r="C19" s="83" t="s">
        <v>77</v>
      </c>
      <c r="D19" s="51">
        <v>7</v>
      </c>
      <c r="E19" s="51">
        <v>47</v>
      </c>
      <c r="F19" s="43">
        <f t="shared" si="0"/>
        <v>54</v>
      </c>
      <c r="G19" s="43"/>
    </row>
    <row r="20" spans="1:7" ht="12.75">
      <c r="A20" s="43"/>
      <c r="B20" s="34"/>
      <c r="C20" s="83" t="s">
        <v>78</v>
      </c>
      <c r="D20" s="51">
        <v>8</v>
      </c>
      <c r="E20" s="51">
        <v>27</v>
      </c>
      <c r="F20" s="43">
        <f t="shared" si="0"/>
        <v>35</v>
      </c>
      <c r="G20" s="43"/>
    </row>
    <row r="21" spans="1:7" ht="12.75">
      <c r="A21" s="43"/>
      <c r="B21" s="34"/>
      <c r="C21" s="83" t="s">
        <v>79</v>
      </c>
      <c r="D21" s="51">
        <v>18</v>
      </c>
      <c r="E21" s="51">
        <v>39</v>
      </c>
      <c r="F21" s="43">
        <f t="shared" si="0"/>
        <v>57</v>
      </c>
      <c r="G21" s="43"/>
    </row>
    <row r="22" spans="1:7" ht="12.75">
      <c r="A22" s="34"/>
      <c r="B22" s="7" t="s">
        <v>155</v>
      </c>
      <c r="C22" s="7"/>
      <c r="D22" s="7">
        <f>SUM(D23:D27)</f>
        <v>190</v>
      </c>
      <c r="E22" s="7">
        <f>SUM(E23:E27)</f>
        <v>461</v>
      </c>
      <c r="F22" s="7">
        <f>SUM(F23:F27)</f>
        <v>651</v>
      </c>
      <c r="G22" s="43"/>
    </row>
    <row r="23" spans="1:7" ht="12.75">
      <c r="A23" s="43"/>
      <c r="B23" s="34"/>
      <c r="C23" s="83" t="s">
        <v>13</v>
      </c>
      <c r="D23" s="85">
        <v>30</v>
      </c>
      <c r="E23" s="51">
        <v>63</v>
      </c>
      <c r="F23" s="43">
        <f>SUM(D23:E23)</f>
        <v>93</v>
      </c>
      <c r="G23" s="43"/>
    </row>
    <row r="24" spans="1:7" ht="12.75">
      <c r="A24" s="43"/>
      <c r="B24" s="34"/>
      <c r="C24" s="83" t="s">
        <v>80</v>
      </c>
      <c r="D24" s="85">
        <v>28</v>
      </c>
      <c r="E24" s="51">
        <v>89</v>
      </c>
      <c r="F24" s="43">
        <f>SUM(D24:E24)</f>
        <v>117</v>
      </c>
      <c r="G24" s="43"/>
    </row>
    <row r="25" spans="1:7" ht="12.75">
      <c r="A25" s="43"/>
      <c r="B25" s="34"/>
      <c r="C25" s="83" t="s">
        <v>81</v>
      </c>
      <c r="D25" s="85">
        <v>20</v>
      </c>
      <c r="E25" s="43">
        <v>71</v>
      </c>
      <c r="F25" s="43">
        <f>SUM(D25:E25)</f>
        <v>91</v>
      </c>
      <c r="G25" s="43"/>
    </row>
    <row r="26" spans="1:7" ht="12.75">
      <c r="A26" s="43"/>
      <c r="B26" s="34"/>
      <c r="C26" s="83" t="s">
        <v>82</v>
      </c>
      <c r="D26" s="85">
        <v>77</v>
      </c>
      <c r="E26" s="43">
        <v>145</v>
      </c>
      <c r="F26" s="43">
        <f>SUM(D26:E26)</f>
        <v>222</v>
      </c>
      <c r="G26" s="43"/>
    </row>
    <row r="27" spans="1:12" ht="12.75">
      <c r="A27" s="26"/>
      <c r="B27" s="34"/>
      <c r="C27" s="83" t="s">
        <v>83</v>
      </c>
      <c r="D27" s="85">
        <v>35</v>
      </c>
      <c r="E27" s="51">
        <v>93</v>
      </c>
      <c r="F27" s="43">
        <f>SUM(D27:E27)</f>
        <v>128</v>
      </c>
      <c r="G27" s="86"/>
      <c r="H27" s="42"/>
      <c r="I27" s="42"/>
      <c r="J27" s="42"/>
      <c r="K27" s="42"/>
      <c r="L27" s="42"/>
    </row>
    <row r="28" spans="1:12" ht="12.75">
      <c r="A28" s="26"/>
      <c r="B28" s="50"/>
      <c r="C28" s="50"/>
      <c r="D28" s="51"/>
      <c r="E28" s="51"/>
      <c r="F28" s="43"/>
      <c r="G28" s="86"/>
      <c r="H28" s="42"/>
      <c r="I28" s="42"/>
      <c r="J28" s="42"/>
      <c r="K28" s="42"/>
      <c r="L28" s="42"/>
    </row>
    <row r="29" spans="1:12" ht="12.75">
      <c r="A29" s="26" t="s">
        <v>70</v>
      </c>
      <c r="C29" s="50"/>
      <c r="D29" s="54"/>
      <c r="E29" s="54">
        <f>SUM(E30)</f>
        <v>3</v>
      </c>
      <c r="F29" s="54">
        <f>SUM(F30)</f>
        <v>3</v>
      </c>
      <c r="G29" s="86"/>
      <c r="H29" s="42"/>
      <c r="I29" s="42"/>
      <c r="J29" s="42"/>
      <c r="K29" s="42"/>
      <c r="L29" s="42"/>
    </row>
    <row r="30" spans="1:12" ht="12.75">
      <c r="A30" s="26"/>
      <c r="B30" s="87" t="s">
        <v>40</v>
      </c>
      <c r="D30" s="54"/>
      <c r="E30" s="84">
        <v>3</v>
      </c>
      <c r="F30" s="43">
        <v>3</v>
      </c>
      <c r="G30" s="86"/>
      <c r="H30" s="42"/>
      <c r="I30" s="42"/>
      <c r="J30" s="42"/>
      <c r="K30" s="42"/>
      <c r="L30" s="42"/>
    </row>
    <row r="31" spans="1:7" ht="12.75">
      <c r="A31" s="32"/>
      <c r="B31" s="32"/>
      <c r="C31" s="32"/>
      <c r="D31" s="48"/>
      <c r="E31" s="48"/>
      <c r="F31" s="49"/>
      <c r="G31" s="32"/>
    </row>
    <row r="32" spans="1:6" ht="9" customHeight="1">
      <c r="A32" s="43"/>
      <c r="B32" s="43"/>
      <c r="C32" s="43"/>
      <c r="D32" s="47"/>
      <c r="E32" s="47"/>
      <c r="F32" s="45"/>
    </row>
    <row r="33" spans="1:6" ht="12.75">
      <c r="A33" s="7" t="s">
        <v>34</v>
      </c>
      <c r="B33" s="7"/>
      <c r="C33" s="7"/>
      <c r="D33" s="28">
        <f>SUM(D11,D30)</f>
        <v>318</v>
      </c>
      <c r="E33" s="28">
        <f>SUM(E11,E30)</f>
        <v>831</v>
      </c>
      <c r="F33" s="28">
        <f>SUM(F11,F30)</f>
        <v>1149</v>
      </c>
    </row>
    <row r="34" spans="1:7" ht="9" customHeight="1">
      <c r="A34" s="32"/>
      <c r="B34" s="32"/>
      <c r="C34" s="32"/>
      <c r="D34" s="32"/>
      <c r="E34" s="32"/>
      <c r="F34" s="32"/>
      <c r="G34" s="32"/>
    </row>
    <row r="36" ht="12.75">
      <c r="A36" s="36" t="s">
        <v>51</v>
      </c>
    </row>
    <row r="41" ht="12.75">
      <c r="C41" s="35" t="s">
        <v>98</v>
      </c>
    </row>
  </sheetData>
  <mergeCells count="5">
    <mergeCell ref="A1:F1"/>
    <mergeCell ref="A2:F2"/>
    <mergeCell ref="A4:F4"/>
    <mergeCell ref="D7:F7"/>
    <mergeCell ref="A3:F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7109375" style="35" customWidth="1"/>
    <col min="2" max="2" width="55.8515625" style="35" customWidth="1"/>
    <col min="3" max="5" width="11.421875" style="35" customWidth="1"/>
    <col min="6" max="6" width="0.9921875" style="35" customWidth="1"/>
    <col min="7" max="11" width="11.421875" style="35" customWidth="1"/>
    <col min="12" max="16384" width="11.421875" style="34" customWidth="1"/>
  </cols>
  <sheetData>
    <row r="1" spans="1:5" ht="12.75">
      <c r="A1" s="103" t="s">
        <v>163</v>
      </c>
      <c r="B1" s="103"/>
      <c r="C1" s="103"/>
      <c r="D1" s="103"/>
      <c r="E1" s="103"/>
    </row>
    <row r="2" spans="1:11" s="6" customFormat="1" ht="12.75">
      <c r="A2" s="103" t="s">
        <v>33</v>
      </c>
      <c r="B2" s="103"/>
      <c r="C2" s="103"/>
      <c r="D2" s="103"/>
      <c r="E2" s="103"/>
      <c r="F2" s="5"/>
      <c r="G2" s="5"/>
      <c r="H2" s="5"/>
      <c r="I2" s="5"/>
      <c r="J2" s="5"/>
      <c r="K2" s="5"/>
    </row>
    <row r="3" spans="1:11" s="6" customFormat="1" ht="12.75">
      <c r="A3" s="103" t="s">
        <v>1</v>
      </c>
      <c r="B3" s="103"/>
      <c r="C3" s="103"/>
      <c r="D3" s="103"/>
      <c r="E3" s="103"/>
      <c r="F3" s="5"/>
      <c r="G3" s="5"/>
      <c r="H3" s="5"/>
      <c r="I3" s="5"/>
      <c r="J3" s="5"/>
      <c r="K3" s="5"/>
    </row>
    <row r="4" spans="1:11" s="6" customFormat="1" ht="12.75">
      <c r="A4" s="103" t="s">
        <v>55</v>
      </c>
      <c r="B4" s="103"/>
      <c r="C4" s="103"/>
      <c r="D4" s="103"/>
      <c r="E4" s="103"/>
      <c r="F4" s="5"/>
      <c r="G4" s="5"/>
      <c r="H4" s="5"/>
      <c r="I4" s="5"/>
      <c r="J4" s="5"/>
      <c r="K4" s="5"/>
    </row>
    <row r="5" spans="1:11" ht="12.75">
      <c r="A5" s="32"/>
      <c r="B5" s="32"/>
      <c r="C5" s="32"/>
      <c r="D5" s="33"/>
      <c r="E5" s="33"/>
      <c r="F5" s="33"/>
      <c r="G5" s="34"/>
      <c r="H5" s="34"/>
      <c r="I5" s="34"/>
      <c r="J5" s="34"/>
      <c r="K5" s="34"/>
    </row>
    <row r="6" spans="4:11" ht="9" customHeight="1">
      <c r="D6" s="34"/>
      <c r="E6" s="34"/>
      <c r="F6" s="34"/>
      <c r="G6" s="34"/>
      <c r="H6" s="34"/>
      <c r="I6" s="34"/>
      <c r="J6" s="34"/>
      <c r="K6" s="34"/>
    </row>
    <row r="7" spans="1:11" ht="12.75" customHeight="1">
      <c r="A7" s="36"/>
      <c r="B7" s="36"/>
      <c r="C7" s="102" t="s">
        <v>54</v>
      </c>
      <c r="D7" s="102"/>
      <c r="E7" s="102"/>
      <c r="F7" s="34"/>
      <c r="G7" s="34"/>
      <c r="H7" s="34"/>
      <c r="I7" s="34"/>
      <c r="J7" s="34"/>
      <c r="K7" s="34"/>
    </row>
    <row r="8" spans="1:11" ht="12.75">
      <c r="A8" s="37" t="s">
        <v>150</v>
      </c>
      <c r="B8" s="37"/>
      <c r="C8" s="62" t="s">
        <v>9</v>
      </c>
      <c r="D8" s="63" t="s">
        <v>10</v>
      </c>
      <c r="E8" s="64" t="s">
        <v>8</v>
      </c>
      <c r="F8" s="34"/>
      <c r="G8" s="34"/>
      <c r="H8" s="34"/>
      <c r="I8" s="34"/>
      <c r="J8" s="34"/>
      <c r="K8" s="34"/>
    </row>
    <row r="9" spans="1:11" ht="9" customHeight="1">
      <c r="A9" s="38"/>
      <c r="B9" s="38"/>
      <c r="C9" s="39"/>
      <c r="D9" s="40"/>
      <c r="E9" s="41"/>
      <c r="F9" s="33"/>
      <c r="G9" s="34"/>
      <c r="H9" s="34"/>
      <c r="I9" s="34"/>
      <c r="J9" s="34"/>
      <c r="K9" s="34"/>
    </row>
    <row r="11" spans="1:5" ht="12.75">
      <c r="A11" s="30" t="s">
        <v>35</v>
      </c>
      <c r="B11" s="30"/>
      <c r="C11" s="28">
        <f>SUM(C12:C15)</f>
        <v>99</v>
      </c>
      <c r="D11" s="28">
        <f>SUM(D12:D15)</f>
        <v>582</v>
      </c>
      <c r="E11" s="28">
        <f>SUM(E12:E15)</f>
        <v>681</v>
      </c>
    </row>
    <row r="12" spans="1:5" ht="12.75">
      <c r="A12" s="100"/>
      <c r="B12" s="56" t="s">
        <v>14</v>
      </c>
      <c r="C12" s="73">
        <v>38</v>
      </c>
      <c r="D12" s="73">
        <v>78</v>
      </c>
      <c r="E12" s="47">
        <f>SUM(C12:D12)</f>
        <v>116</v>
      </c>
    </row>
    <row r="13" spans="1:5" ht="12.75">
      <c r="A13" s="100"/>
      <c r="B13" s="56" t="s">
        <v>15</v>
      </c>
      <c r="C13" s="74">
        <v>23</v>
      </c>
      <c r="D13" s="74">
        <v>211</v>
      </c>
      <c r="E13" s="47">
        <f>SUM(C13:D13)</f>
        <v>234</v>
      </c>
    </row>
    <row r="14" spans="1:5" ht="12.75">
      <c r="A14" s="100"/>
      <c r="B14" s="56" t="s">
        <v>30</v>
      </c>
      <c r="C14" s="74">
        <v>1</v>
      </c>
      <c r="D14" s="74">
        <v>4</v>
      </c>
      <c r="E14" s="47">
        <f>SUM(C14:D14)</f>
        <v>5</v>
      </c>
    </row>
    <row r="15" spans="1:5" ht="12.75">
      <c r="A15" s="100"/>
      <c r="B15" s="56" t="s">
        <v>16</v>
      </c>
      <c r="C15" s="74">
        <v>37</v>
      </c>
      <c r="D15" s="74">
        <v>289</v>
      </c>
      <c r="E15" s="47">
        <f>SUM(C15:D15)</f>
        <v>326</v>
      </c>
    </row>
    <row r="16" spans="1:6" ht="12.75">
      <c r="A16" s="30" t="s">
        <v>36</v>
      </c>
      <c r="B16" s="101"/>
      <c r="C16" s="75">
        <f>SUM(C17:C29)</f>
        <v>1241</v>
      </c>
      <c r="D16" s="75">
        <f>SUM(D17:D29)</f>
        <v>2399</v>
      </c>
      <c r="E16" s="75">
        <f>SUM(E17:E29)</f>
        <v>3640</v>
      </c>
      <c r="F16" s="5"/>
    </row>
    <row r="17" spans="1:6" ht="12.75">
      <c r="A17" s="100"/>
      <c r="B17" s="56" t="s">
        <v>17</v>
      </c>
      <c r="C17" s="74">
        <v>119</v>
      </c>
      <c r="D17" s="74">
        <v>75</v>
      </c>
      <c r="E17" s="47">
        <f aca="true" t="shared" si="0" ref="E17:E29">SUM(C17:D17)</f>
        <v>194</v>
      </c>
      <c r="F17" s="5"/>
    </row>
    <row r="18" spans="1:6" ht="12.75">
      <c r="A18" s="100"/>
      <c r="B18" s="56" t="s">
        <v>25</v>
      </c>
      <c r="C18" s="74">
        <v>68</v>
      </c>
      <c r="D18" s="74">
        <v>66</v>
      </c>
      <c r="E18" s="47">
        <f t="shared" si="0"/>
        <v>134</v>
      </c>
      <c r="F18" s="5"/>
    </row>
    <row r="19" spans="1:6" ht="12.75">
      <c r="A19" s="100"/>
      <c r="B19" s="56" t="s">
        <v>26</v>
      </c>
      <c r="C19" s="74">
        <v>76</v>
      </c>
      <c r="D19" s="74">
        <v>241</v>
      </c>
      <c r="E19" s="47">
        <f t="shared" si="0"/>
        <v>317</v>
      </c>
      <c r="F19" s="5"/>
    </row>
    <row r="20" spans="1:6" ht="12.75">
      <c r="A20" s="100"/>
      <c r="B20" s="56" t="s">
        <v>18</v>
      </c>
      <c r="C20" s="74">
        <v>188</v>
      </c>
      <c r="D20" s="74">
        <v>501</v>
      </c>
      <c r="E20" s="47">
        <f t="shared" si="0"/>
        <v>689</v>
      </c>
      <c r="F20" s="5"/>
    </row>
    <row r="21" spans="1:6" ht="12.75">
      <c r="A21" s="100"/>
      <c r="B21" s="56" t="s">
        <v>27</v>
      </c>
      <c r="C21" s="74">
        <v>208</v>
      </c>
      <c r="D21" s="74">
        <v>398</v>
      </c>
      <c r="E21" s="47">
        <f t="shared" si="0"/>
        <v>606</v>
      </c>
      <c r="F21" s="5"/>
    </row>
    <row r="22" spans="1:6" ht="12.75">
      <c r="A22" s="100"/>
      <c r="B22" s="56" t="s">
        <v>28</v>
      </c>
      <c r="C22" s="74">
        <v>29</v>
      </c>
      <c r="D22" s="74">
        <v>36</v>
      </c>
      <c r="E22" s="47">
        <f t="shared" si="0"/>
        <v>65</v>
      </c>
      <c r="F22" s="5"/>
    </row>
    <row r="23" spans="1:6" ht="12.75">
      <c r="A23" s="100"/>
      <c r="B23" s="56" t="s">
        <v>29</v>
      </c>
      <c r="C23" s="74">
        <v>65</v>
      </c>
      <c r="D23" s="74">
        <v>268</v>
      </c>
      <c r="E23" s="47">
        <f t="shared" si="0"/>
        <v>333</v>
      </c>
      <c r="F23" s="5"/>
    </row>
    <row r="24" spans="1:6" ht="12.75">
      <c r="A24" s="100"/>
      <c r="B24" s="56" t="s">
        <v>19</v>
      </c>
      <c r="C24" s="74">
        <v>228</v>
      </c>
      <c r="D24" s="74">
        <v>79</v>
      </c>
      <c r="E24" s="47">
        <f t="shared" si="0"/>
        <v>307</v>
      </c>
      <c r="F24" s="5"/>
    </row>
    <row r="25" spans="1:6" ht="12.75">
      <c r="A25" s="100"/>
      <c r="B25" s="56" t="s">
        <v>20</v>
      </c>
      <c r="C25" s="74">
        <v>128</v>
      </c>
      <c r="D25" s="74">
        <v>266</v>
      </c>
      <c r="E25" s="47">
        <f t="shared" si="0"/>
        <v>394</v>
      </c>
      <c r="F25" s="5"/>
    </row>
    <row r="26" spans="1:6" ht="12.75">
      <c r="A26" s="100"/>
      <c r="B26" s="56" t="s">
        <v>21</v>
      </c>
      <c r="C26" s="74">
        <v>38</v>
      </c>
      <c r="D26" s="74">
        <v>52</v>
      </c>
      <c r="E26" s="47">
        <f t="shared" si="0"/>
        <v>90</v>
      </c>
      <c r="F26" s="5"/>
    </row>
    <row r="27" spans="1:6" ht="12.75">
      <c r="A27" s="100"/>
      <c r="B27" s="56" t="s">
        <v>22</v>
      </c>
      <c r="C27" s="74">
        <v>27</v>
      </c>
      <c r="D27" s="74">
        <v>127</v>
      </c>
      <c r="E27" s="47">
        <f t="shared" si="0"/>
        <v>154</v>
      </c>
      <c r="F27" s="5"/>
    </row>
    <row r="28" spans="1:6" ht="12.75">
      <c r="A28" s="100"/>
      <c r="B28" s="56" t="s">
        <v>23</v>
      </c>
      <c r="C28" s="74">
        <v>25</v>
      </c>
      <c r="D28" s="74">
        <v>212</v>
      </c>
      <c r="E28" s="47">
        <f t="shared" si="0"/>
        <v>237</v>
      </c>
      <c r="F28" s="5"/>
    </row>
    <row r="29" spans="1:6" ht="12.75">
      <c r="A29" s="100"/>
      <c r="B29" s="56" t="s">
        <v>24</v>
      </c>
      <c r="C29" s="74">
        <v>42</v>
      </c>
      <c r="D29" s="74">
        <v>78</v>
      </c>
      <c r="E29" s="47">
        <f t="shared" si="0"/>
        <v>120</v>
      </c>
      <c r="F29" s="5"/>
    </row>
    <row r="30" spans="1:7" ht="12.75">
      <c r="A30" s="30" t="s">
        <v>37</v>
      </c>
      <c r="B30" s="101"/>
      <c r="C30" s="75">
        <f>SUM(C31:C35)</f>
        <v>1040</v>
      </c>
      <c r="D30" s="75">
        <f>SUM(D31:D35)</f>
        <v>2359</v>
      </c>
      <c r="E30" s="75">
        <f>SUM(E31:E35)</f>
        <v>3399</v>
      </c>
      <c r="F30" s="7"/>
      <c r="G30" s="43"/>
    </row>
    <row r="31" spans="1:7" ht="12.75">
      <c r="A31" s="100"/>
      <c r="B31" s="56" t="s">
        <v>43</v>
      </c>
      <c r="C31" s="76">
        <v>209</v>
      </c>
      <c r="D31" s="76">
        <v>458</v>
      </c>
      <c r="E31" s="47">
        <f>SUM(C31:D31)</f>
        <v>667</v>
      </c>
      <c r="F31" s="43"/>
      <c r="G31" s="43"/>
    </row>
    <row r="32" spans="1:7" ht="12.75">
      <c r="A32" s="100"/>
      <c r="B32" s="56" t="s">
        <v>66</v>
      </c>
      <c r="C32" s="74">
        <v>362</v>
      </c>
      <c r="D32" s="74">
        <v>550</v>
      </c>
      <c r="E32" s="47">
        <f>SUM(C32:D32)</f>
        <v>912</v>
      </c>
      <c r="F32" s="7"/>
      <c r="G32" s="43"/>
    </row>
    <row r="33" spans="1:7" ht="12.75">
      <c r="A33" s="100"/>
      <c r="B33" s="56" t="s">
        <v>42</v>
      </c>
      <c r="C33" s="76">
        <v>209</v>
      </c>
      <c r="D33" s="76">
        <v>386</v>
      </c>
      <c r="E33" s="47">
        <f>SUM(C33:D33)</f>
        <v>595</v>
      </c>
      <c r="F33" s="7"/>
      <c r="G33" s="43"/>
    </row>
    <row r="34" spans="1:7" ht="12.75">
      <c r="A34" s="100"/>
      <c r="B34" s="56" t="s">
        <v>40</v>
      </c>
      <c r="C34" s="76">
        <v>105</v>
      </c>
      <c r="D34" s="76">
        <v>366</v>
      </c>
      <c r="E34" s="47">
        <f>SUM(C34:D34)</f>
        <v>471</v>
      </c>
      <c r="F34" s="7"/>
      <c r="G34" s="43"/>
    </row>
    <row r="35" spans="1:7" ht="12.75">
      <c r="A35" s="100"/>
      <c r="B35" s="56" t="s">
        <v>44</v>
      </c>
      <c r="C35" s="76">
        <v>155</v>
      </c>
      <c r="D35" s="76">
        <v>599</v>
      </c>
      <c r="E35" s="47">
        <f>SUM(C35:D35)</f>
        <v>754</v>
      </c>
      <c r="F35" s="7"/>
      <c r="G35" s="43"/>
    </row>
    <row r="36" spans="1:7" ht="12.75">
      <c r="A36" s="30" t="s">
        <v>67</v>
      </c>
      <c r="B36" s="56"/>
      <c r="C36" s="79"/>
      <c r="D36" s="79">
        <f>SUM(D37)</f>
        <v>1</v>
      </c>
      <c r="E36" s="79">
        <f>SUM(E37)</f>
        <v>1</v>
      </c>
      <c r="F36" s="7"/>
      <c r="G36" s="43"/>
    </row>
    <row r="37" spans="1:7" ht="12.75">
      <c r="A37" s="100"/>
      <c r="B37" s="56" t="s">
        <v>68</v>
      </c>
      <c r="C37" s="76"/>
      <c r="D37" s="76">
        <v>1</v>
      </c>
      <c r="E37" s="47">
        <f>SUM(C37:D37)</f>
        <v>1</v>
      </c>
      <c r="F37" s="7"/>
      <c r="G37" s="43"/>
    </row>
    <row r="38" spans="1:6" ht="12.75">
      <c r="A38" s="32"/>
      <c r="B38" s="32"/>
      <c r="C38" s="48"/>
      <c r="D38" s="48"/>
      <c r="E38" s="57"/>
      <c r="F38" s="32"/>
    </row>
    <row r="39" spans="1:5" ht="9" customHeight="1">
      <c r="A39" s="43"/>
      <c r="B39" s="43"/>
      <c r="C39" s="47"/>
      <c r="D39" s="47"/>
      <c r="E39" s="45"/>
    </row>
    <row r="40" spans="1:5" ht="12.75">
      <c r="A40" s="7" t="s">
        <v>34</v>
      </c>
      <c r="B40" s="7"/>
      <c r="C40" s="28">
        <f>SUM(C11,C16,C30,C36)</f>
        <v>2380</v>
      </c>
      <c r="D40" s="28">
        <f>SUM(D11,D16,D30,D36)</f>
        <v>5341</v>
      </c>
      <c r="E40" s="28">
        <f>SUM(E11,E16,E30,E36)</f>
        <v>7721</v>
      </c>
    </row>
    <row r="41" spans="1:6" ht="9" customHeight="1">
      <c r="A41" s="32"/>
      <c r="B41" s="32"/>
      <c r="C41" s="48"/>
      <c r="D41" s="48"/>
      <c r="E41" s="48"/>
      <c r="F41" s="32"/>
    </row>
    <row r="42" spans="1:11" s="52" customFormat="1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</row>
    <row r="43" spans="1:11" s="52" customFormat="1" ht="12.75">
      <c r="A43" s="36" t="s">
        <v>51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</row>
    <row r="44" spans="1:11" s="52" customFormat="1" ht="12.75">
      <c r="A44" s="43"/>
      <c r="B44" s="50"/>
      <c r="C44" s="43"/>
      <c r="D44" s="43"/>
      <c r="E44" s="43"/>
      <c r="F44" s="43"/>
      <c r="G44" s="43"/>
      <c r="H44" s="43"/>
      <c r="I44" s="43"/>
      <c r="J44" s="43"/>
      <c r="K44" s="43"/>
    </row>
    <row r="45" spans="1:11" s="52" customFormat="1" ht="12.75">
      <c r="A45" s="43"/>
      <c r="B45" s="50"/>
      <c r="C45" s="76"/>
      <c r="D45" s="76"/>
      <c r="E45" s="43"/>
      <c r="F45" s="43"/>
      <c r="G45" s="43"/>
      <c r="H45" s="43"/>
      <c r="I45" s="43"/>
      <c r="J45" s="43"/>
      <c r="K45" s="43"/>
    </row>
    <row r="46" spans="1:11" s="52" customFormat="1" ht="12.75">
      <c r="A46" s="43"/>
      <c r="B46" s="50"/>
      <c r="C46" s="76"/>
      <c r="D46" s="76"/>
      <c r="E46" s="43"/>
      <c r="F46" s="43"/>
      <c r="G46" s="43"/>
      <c r="H46" s="43"/>
      <c r="I46" s="43"/>
      <c r="J46" s="43"/>
      <c r="K46" s="43"/>
    </row>
    <row r="47" spans="1:11" s="52" customFormat="1" ht="12.75">
      <c r="A47" s="43"/>
      <c r="B47" s="50"/>
      <c r="C47" s="51"/>
      <c r="D47" s="51"/>
      <c r="E47" s="43"/>
      <c r="F47" s="43"/>
      <c r="G47" s="43"/>
      <c r="H47" s="43"/>
      <c r="I47" s="43"/>
      <c r="J47" s="43"/>
      <c r="K47" s="43"/>
    </row>
    <row r="48" spans="1:11" s="52" customFormat="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s="52" customFormat="1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s="52" customFormat="1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s="52" customFormat="1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</row>
    <row r="52" spans="1:11" s="52" customFormat="1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</row>
    <row r="53" spans="1:11" s="52" customFormat="1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</row>
    <row r="54" spans="1:11" s="52" customFormat="1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</row>
    <row r="55" spans="1:11" s="52" customFormat="1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11" s="52" customFormat="1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</row>
    <row r="57" spans="1:11" s="52" customFormat="1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</row>
    <row r="58" spans="1:11" s="52" customFormat="1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s="52" customFormat="1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</row>
    <row r="60" spans="1:11" s="52" customFormat="1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</row>
    <row r="61" spans="1:11" s="52" customFormat="1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52" customFormat="1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</row>
    <row r="63" spans="1:11" s="52" customFormat="1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s="52" customFormat="1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 s="52" customFormat="1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s="52" customFormat="1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 s="52" customFormat="1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 s="52" customFormat="1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s="52" customFormat="1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 s="52" customFormat="1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 s="52" customFormat="1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1" s="52" customFormat="1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1" s="52" customFormat="1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 s="52" customFormat="1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</row>
    <row r="75" spans="1:11" s="52" customFormat="1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</row>
    <row r="76" spans="1:11" s="52" customFormat="1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s="52" customFormat="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1" s="52" customFormat="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s="52" customFormat="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</row>
    <row r="80" spans="1:11" s="52" customFormat="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</row>
    <row r="81" spans="1:11" s="52" customFormat="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</row>
    <row r="82" spans="1:11" s="52" customFormat="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</row>
    <row r="83" spans="1:11" s="52" customFormat="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</row>
    <row r="84" spans="1:11" s="52" customFormat="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</row>
    <row r="85" spans="1:11" s="52" customFormat="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</row>
    <row r="86" spans="1:11" s="52" customFormat="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</row>
    <row r="87" spans="1:11" s="52" customFormat="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</row>
    <row r="88" spans="1:11" s="52" customFormat="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s="52" customFormat="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11" s="52" customFormat="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</row>
    <row r="91" spans="1:11" s="52" customFormat="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</row>
    <row r="92" spans="1:11" s="52" customFormat="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</row>
    <row r="93" spans="1:11" s="52" customFormat="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</row>
    <row r="94" spans="1:11" s="52" customFormat="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</row>
    <row r="95" spans="1:11" s="52" customFormat="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</row>
    <row r="96" spans="1:11" s="52" customFormat="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s="52" customFormat="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</row>
    <row r="98" spans="1:11" s="52" customFormat="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</row>
    <row r="99" spans="1:11" s="52" customFormat="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s="52" customFormat="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1:11" s="52" customFormat="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1:11" s="52" customFormat="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1:11" s="52" customFormat="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1:11" s="52" customFormat="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s="52" customFormat="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1:11" s="52" customFormat="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1:11" s="52" customFormat="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1:11" s="52" customFormat="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1:11" s="52" customFormat="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1:11" s="52" customFormat="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1:11" s="52" customFormat="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1:11" s="52" customFormat="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1:11" s="52" customFormat="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1:11" s="52" customFormat="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1:11" s="52" customFormat="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1:11" s="52" customFormat="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1:11" s="52" customFormat="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</row>
    <row r="118" spans="1:11" s="52" customFormat="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</row>
    <row r="119" spans="1:11" s="52" customFormat="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</row>
    <row r="120" spans="1:11" s="52" customFormat="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1" s="52" customFormat="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s="52" customFormat="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</row>
    <row r="123" spans="1:11" s="52" customFormat="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</row>
    <row r="124" spans="1:11" s="52" customFormat="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</row>
    <row r="125" spans="1:11" s="52" customFormat="1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</row>
    <row r="126" spans="1:11" s="52" customFormat="1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</row>
  </sheetData>
  <mergeCells count="5">
    <mergeCell ref="A1:E1"/>
    <mergeCell ref="A2:E2"/>
    <mergeCell ref="A4:E4"/>
    <mergeCell ref="C7:E7"/>
    <mergeCell ref="A3:E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2" width="1.57421875" style="35" customWidth="1"/>
    <col min="3" max="3" width="50.7109375" style="35" customWidth="1"/>
    <col min="4" max="6" width="11.421875" style="35" customWidth="1"/>
    <col min="7" max="7" width="0.9921875" style="35" customWidth="1"/>
    <col min="8" max="12" width="11.421875" style="35" customWidth="1"/>
    <col min="13" max="16384" width="11.421875" style="34" customWidth="1"/>
  </cols>
  <sheetData>
    <row r="1" spans="1:6" ht="12.75">
      <c r="A1" s="103" t="s">
        <v>163</v>
      </c>
      <c r="B1" s="103"/>
      <c r="C1" s="103"/>
      <c r="D1" s="103"/>
      <c r="E1" s="103"/>
      <c r="F1" s="103"/>
    </row>
    <row r="2" spans="1:12" s="6" customFormat="1" ht="12.75">
      <c r="A2" s="103" t="s">
        <v>33</v>
      </c>
      <c r="B2" s="103"/>
      <c r="C2" s="103"/>
      <c r="D2" s="103"/>
      <c r="E2" s="103"/>
      <c r="F2" s="103"/>
      <c r="G2" s="5"/>
      <c r="H2" s="5"/>
      <c r="I2" s="5"/>
      <c r="J2" s="5"/>
      <c r="K2" s="5"/>
      <c r="L2" s="5"/>
    </row>
    <row r="3" spans="1:12" s="6" customFormat="1" ht="12.75">
      <c r="A3" s="103" t="s">
        <v>142</v>
      </c>
      <c r="B3" s="103"/>
      <c r="C3" s="103"/>
      <c r="D3" s="103"/>
      <c r="E3" s="103"/>
      <c r="F3" s="103"/>
      <c r="G3" s="5"/>
      <c r="H3" s="8"/>
      <c r="I3" s="5"/>
      <c r="J3" s="5"/>
      <c r="K3" s="5"/>
      <c r="L3" s="5"/>
    </row>
    <row r="4" spans="1:12" s="6" customFormat="1" ht="12.75">
      <c r="A4" s="103" t="s">
        <v>55</v>
      </c>
      <c r="B4" s="103"/>
      <c r="C4" s="103"/>
      <c r="D4" s="103"/>
      <c r="E4" s="103"/>
      <c r="F4" s="103"/>
      <c r="G4" s="5"/>
      <c r="H4" s="5"/>
      <c r="I4" s="5"/>
      <c r="J4" s="5"/>
      <c r="K4" s="5"/>
      <c r="L4" s="5"/>
    </row>
    <row r="5" spans="1:12" ht="12.75">
      <c r="A5" s="32"/>
      <c r="B5" s="32"/>
      <c r="C5" s="32"/>
      <c r="D5" s="32"/>
      <c r="E5" s="33"/>
      <c r="F5" s="33"/>
      <c r="G5" s="33"/>
      <c r="H5" s="34"/>
      <c r="I5" s="34"/>
      <c r="J5" s="34"/>
      <c r="K5" s="34"/>
      <c r="L5" s="34"/>
    </row>
    <row r="6" spans="5:12" ht="9" customHeight="1">
      <c r="E6" s="34"/>
      <c r="F6" s="34"/>
      <c r="G6" s="34"/>
      <c r="H6" s="34"/>
      <c r="I6" s="34"/>
      <c r="J6" s="34"/>
      <c r="K6" s="34"/>
      <c r="L6" s="34"/>
    </row>
    <row r="7" spans="1:12" ht="12.75" customHeight="1">
      <c r="A7" s="36"/>
      <c r="B7" s="36"/>
      <c r="C7" s="36"/>
      <c r="D7" s="102" t="s">
        <v>54</v>
      </c>
      <c r="E7" s="102"/>
      <c r="F7" s="102"/>
      <c r="G7" s="34"/>
      <c r="H7" s="34"/>
      <c r="I7" s="34"/>
      <c r="J7" s="34"/>
      <c r="K7" s="34"/>
      <c r="L7" s="34"/>
    </row>
    <row r="8" spans="1:12" ht="12.75">
      <c r="A8" s="37" t="s">
        <v>150</v>
      </c>
      <c r="B8" s="37"/>
      <c r="C8" s="37"/>
      <c r="D8" s="62" t="s">
        <v>9</v>
      </c>
      <c r="E8" s="63" t="s">
        <v>10</v>
      </c>
      <c r="F8" s="64" t="s">
        <v>8</v>
      </c>
      <c r="G8" s="34"/>
      <c r="H8" s="34"/>
      <c r="I8" s="34"/>
      <c r="J8" s="34"/>
      <c r="K8" s="34"/>
      <c r="L8" s="34"/>
    </row>
    <row r="9" spans="1:12" ht="9" customHeight="1">
      <c r="A9" s="38"/>
      <c r="B9" s="38"/>
      <c r="C9" s="38"/>
      <c r="D9" s="39"/>
      <c r="E9" s="40"/>
      <c r="F9" s="41"/>
      <c r="G9" s="33"/>
      <c r="H9" s="34"/>
      <c r="I9" s="34"/>
      <c r="J9" s="34"/>
      <c r="K9" s="34"/>
      <c r="L9" s="34"/>
    </row>
    <row r="11" spans="1:7" ht="12.75">
      <c r="A11" s="7" t="s">
        <v>36</v>
      </c>
      <c r="B11" s="34"/>
      <c r="C11" s="53"/>
      <c r="D11" s="75">
        <f>SUM(D12:D16)</f>
        <v>147</v>
      </c>
      <c r="E11" s="75">
        <f>SUM(E12:E16)</f>
        <v>267</v>
      </c>
      <c r="F11" s="75">
        <f>SUM(F12:F16)</f>
        <v>414</v>
      </c>
      <c r="G11" s="5"/>
    </row>
    <row r="12" spans="2:7" ht="12.75">
      <c r="B12" s="56" t="s">
        <v>25</v>
      </c>
      <c r="C12" s="34"/>
      <c r="D12" s="74">
        <v>49</v>
      </c>
      <c r="E12" s="74">
        <v>46</v>
      </c>
      <c r="F12" s="47">
        <f>SUM(D12:E12)</f>
        <v>95</v>
      </c>
      <c r="G12" s="5"/>
    </row>
    <row r="13" spans="2:7" ht="12.75">
      <c r="B13" s="56" t="s">
        <v>26</v>
      </c>
      <c r="C13" s="34"/>
      <c r="D13" s="74">
        <v>11</v>
      </c>
      <c r="E13" s="74">
        <v>53</v>
      </c>
      <c r="F13" s="47">
        <f>SUM(D13:E13)</f>
        <v>64</v>
      </c>
      <c r="G13" s="5"/>
    </row>
    <row r="14" spans="2:7" ht="12.75">
      <c r="B14" s="56" t="s">
        <v>27</v>
      </c>
      <c r="C14" s="34"/>
      <c r="D14" s="74">
        <v>32</v>
      </c>
      <c r="E14" s="74">
        <v>71</v>
      </c>
      <c r="F14" s="47">
        <f>SUM(D14:E14)</f>
        <v>103</v>
      </c>
      <c r="G14" s="5"/>
    </row>
    <row r="15" spans="2:7" ht="12.75">
      <c r="B15" s="56" t="s">
        <v>28</v>
      </c>
      <c r="C15" s="34"/>
      <c r="D15" s="74">
        <v>21</v>
      </c>
      <c r="E15" s="74">
        <v>19</v>
      </c>
      <c r="F15" s="47">
        <f>SUM(D15:E15)</f>
        <v>40</v>
      </c>
      <c r="G15" s="5"/>
    </row>
    <row r="16" spans="2:7" ht="12.75">
      <c r="B16" s="56" t="s">
        <v>29</v>
      </c>
      <c r="C16" s="34"/>
      <c r="D16" s="74">
        <v>34</v>
      </c>
      <c r="E16" s="74">
        <v>78</v>
      </c>
      <c r="F16" s="47">
        <f>SUM(D16:E16)</f>
        <v>112</v>
      </c>
      <c r="G16" s="5"/>
    </row>
    <row r="17" spans="1:8" ht="12.75">
      <c r="A17" s="7" t="s">
        <v>37</v>
      </c>
      <c r="B17" s="34"/>
      <c r="C17" s="53"/>
      <c r="D17" s="75">
        <f>SUM(D18:D21)</f>
        <v>221</v>
      </c>
      <c r="E17" s="75">
        <f>SUM(E18:E21)</f>
        <v>385</v>
      </c>
      <c r="F17" s="75">
        <f>SUM(F18:F21)</f>
        <v>606</v>
      </c>
      <c r="G17" s="7"/>
      <c r="H17" s="43"/>
    </row>
    <row r="18" spans="2:8" ht="12.75">
      <c r="B18" s="56" t="s">
        <v>43</v>
      </c>
      <c r="C18" s="34"/>
      <c r="D18" s="76">
        <v>72</v>
      </c>
      <c r="E18" s="76">
        <v>119</v>
      </c>
      <c r="F18" s="47">
        <f>SUM(D18:E18)</f>
        <v>191</v>
      </c>
      <c r="G18" s="43"/>
      <c r="H18" s="43"/>
    </row>
    <row r="19" spans="2:8" ht="12.75">
      <c r="B19" s="56" t="s">
        <v>66</v>
      </c>
      <c r="C19" s="34"/>
      <c r="D19" s="74">
        <v>56</v>
      </c>
      <c r="E19" s="74">
        <v>85</v>
      </c>
      <c r="F19" s="47">
        <f>SUM(D19:E19)</f>
        <v>141</v>
      </c>
      <c r="G19" s="7"/>
      <c r="H19" s="43"/>
    </row>
    <row r="20" spans="2:8" ht="12.75">
      <c r="B20" s="56" t="s">
        <v>42</v>
      </c>
      <c r="C20" s="34"/>
      <c r="D20" s="76">
        <v>79</v>
      </c>
      <c r="E20" s="76">
        <v>121</v>
      </c>
      <c r="F20" s="47">
        <f>SUM(D20:E20)</f>
        <v>200</v>
      </c>
      <c r="G20" s="7"/>
      <c r="H20" s="43"/>
    </row>
    <row r="21" spans="2:8" ht="12.75">
      <c r="B21" s="56" t="s">
        <v>44</v>
      </c>
      <c r="C21" s="34"/>
      <c r="D21" s="76">
        <v>14</v>
      </c>
      <c r="E21" s="76">
        <v>60</v>
      </c>
      <c r="F21" s="47">
        <f>SUM(D21:E21)</f>
        <v>74</v>
      </c>
      <c r="G21" s="7"/>
      <c r="H21" s="43"/>
    </row>
    <row r="22" spans="1:7" ht="12.75">
      <c r="A22" s="32"/>
      <c r="B22" s="32"/>
      <c r="C22" s="32"/>
      <c r="D22" s="48"/>
      <c r="E22" s="48"/>
      <c r="F22" s="57"/>
      <c r="G22" s="32"/>
    </row>
    <row r="23" spans="1:6" ht="9" customHeight="1">
      <c r="A23" s="43"/>
      <c r="B23" s="43"/>
      <c r="C23" s="43"/>
      <c r="D23" s="47"/>
      <c r="E23" s="47"/>
      <c r="F23" s="45"/>
    </row>
    <row r="24" spans="1:6" ht="12.75">
      <c r="A24" s="7" t="s">
        <v>34</v>
      </c>
      <c r="B24" s="7"/>
      <c r="C24" s="7"/>
      <c r="D24" s="28">
        <f>SUM(D11,D17)</f>
        <v>368</v>
      </c>
      <c r="E24" s="28">
        <f>SUM(E11,E17)</f>
        <v>652</v>
      </c>
      <c r="F24" s="28">
        <f>SUM(F11,F17)</f>
        <v>1020</v>
      </c>
    </row>
    <row r="25" spans="1:7" ht="9" customHeight="1">
      <c r="A25" s="32"/>
      <c r="B25" s="32"/>
      <c r="C25" s="32"/>
      <c r="D25" s="48"/>
      <c r="E25" s="48"/>
      <c r="F25" s="48"/>
      <c r="G25" s="32"/>
    </row>
    <row r="26" spans="1:12" s="52" customFormat="1" ht="12.7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s="52" customFormat="1" ht="12.75">
      <c r="A27" s="36" t="s">
        <v>47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s="52" customFormat="1" ht="12.75">
      <c r="A28" s="43"/>
      <c r="B28" s="50"/>
      <c r="C28" s="50"/>
      <c r="D28" s="43"/>
      <c r="E28" s="43"/>
      <c r="F28" s="43"/>
      <c r="G28" s="43"/>
      <c r="H28" s="43"/>
      <c r="I28" s="43"/>
      <c r="J28" s="43"/>
      <c r="K28" s="43"/>
      <c r="L28" s="43"/>
    </row>
    <row r="29" spans="1:12" s="52" customFormat="1" ht="12.75">
      <c r="A29" s="43"/>
      <c r="B29" s="50"/>
      <c r="C29" s="50"/>
      <c r="D29" s="76"/>
      <c r="E29" s="76"/>
      <c r="F29" s="43"/>
      <c r="G29" s="43"/>
      <c r="H29" s="43"/>
      <c r="I29" s="43"/>
      <c r="J29" s="43"/>
      <c r="K29" s="43"/>
      <c r="L29" s="43"/>
    </row>
    <row r="30" spans="1:12" s="52" customFormat="1" ht="12.75">
      <c r="A30" s="43"/>
      <c r="D30" s="76"/>
      <c r="E30" s="76"/>
      <c r="F30" s="43"/>
      <c r="G30" s="43"/>
      <c r="H30" s="43"/>
      <c r="I30" s="43"/>
      <c r="J30" s="43"/>
      <c r="K30" s="43"/>
      <c r="L30" s="43"/>
    </row>
    <row r="31" spans="1:12" s="52" customFormat="1" ht="12.75">
      <c r="A31" s="43"/>
      <c r="B31" s="50"/>
      <c r="C31" s="50"/>
      <c r="D31" s="51"/>
      <c r="E31" s="51"/>
      <c r="F31" s="43"/>
      <c r="G31" s="43"/>
      <c r="H31" s="43"/>
      <c r="I31" s="43"/>
      <c r="J31" s="43"/>
      <c r="K31" s="43"/>
      <c r="L31" s="43"/>
    </row>
    <row r="32" spans="1:12" s="52" customFormat="1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s="52" customFormat="1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s="52" customFormat="1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1:12" s="52" customFormat="1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s="52" customFormat="1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s="52" customFormat="1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52" customFormat="1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1:12" s="52" customFormat="1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s="52" customFormat="1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s="52" customFormat="1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s="52" customFormat="1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52" customFormat="1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52" customFormat="1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52" customFormat="1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</row>
    <row r="46" spans="1:12" s="52" customFormat="1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s="52" customFormat="1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s="52" customFormat="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s="52" customFormat="1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s="52" customFormat="1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s="52" customFormat="1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s="52" customFormat="1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s="52" customFormat="1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s="52" customFormat="1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s="52" customFormat="1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s="52" customFormat="1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s="52" customFormat="1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s="52" customFormat="1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s="52" customFormat="1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s="52" customFormat="1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s="52" customFormat="1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s="52" customFormat="1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s="52" customFormat="1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s="52" customFormat="1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s="52" customFormat="1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1:12" s="52" customFormat="1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1:12" s="52" customFormat="1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s="52" customFormat="1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s="52" customFormat="1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1:12" s="52" customFormat="1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s="52" customFormat="1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s="52" customFormat="1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1:12" s="52" customFormat="1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2" s="52" customFormat="1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2" s="52" customFormat="1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s="52" customFormat="1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s="52" customFormat="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s="52" customFormat="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s="52" customFormat="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2" s="52" customFormat="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s="52" customFormat="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1:12" s="52" customFormat="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s="52" customFormat="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s="52" customFormat="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s="52" customFormat="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1:12" s="52" customFormat="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s="52" customFormat="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s="52" customFormat="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s="52" customFormat="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s="52" customFormat="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s="52" customFormat="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s="52" customFormat="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s="52" customFormat="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s="52" customFormat="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s="52" customFormat="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s="52" customFormat="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s="52" customFormat="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s="52" customFormat="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s="52" customFormat="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s="52" customFormat="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s="52" customFormat="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s="52" customFormat="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s="52" customFormat="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s="52" customFormat="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s="52" customFormat="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s="52" customFormat="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s="52" customFormat="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s="52" customFormat="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s="52" customFormat="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s="52" customFormat="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</sheetData>
  <mergeCells count="5">
    <mergeCell ref="A1:F1"/>
    <mergeCell ref="A2:F2"/>
    <mergeCell ref="A4:F4"/>
    <mergeCell ref="D7:F7"/>
    <mergeCell ref="A3:F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1.7109375" style="35" customWidth="1"/>
    <col min="2" max="2" width="55.8515625" style="35" customWidth="1"/>
    <col min="3" max="5" width="11.421875" style="35" customWidth="1"/>
    <col min="6" max="6" width="0.9921875" style="35" customWidth="1"/>
    <col min="7" max="11" width="11.421875" style="35" customWidth="1"/>
    <col min="12" max="16384" width="11.421875" style="34" customWidth="1"/>
  </cols>
  <sheetData>
    <row r="1" spans="1:5" ht="12.75">
      <c r="A1" s="103" t="s">
        <v>163</v>
      </c>
      <c r="B1" s="103"/>
      <c r="C1" s="103"/>
      <c r="D1" s="103"/>
      <c r="E1" s="103"/>
    </row>
    <row r="2" spans="1:11" s="6" customFormat="1" ht="12.75">
      <c r="A2" s="103" t="s">
        <v>33</v>
      </c>
      <c r="B2" s="103"/>
      <c r="C2" s="103"/>
      <c r="D2" s="103"/>
      <c r="E2" s="103"/>
      <c r="F2" s="5"/>
      <c r="G2" s="5"/>
      <c r="H2" s="5"/>
      <c r="I2" s="5"/>
      <c r="J2" s="5"/>
      <c r="K2" s="5"/>
    </row>
    <row r="3" spans="1:11" s="6" customFormat="1" ht="12.75">
      <c r="A3" s="103" t="s">
        <v>39</v>
      </c>
      <c r="B3" s="103"/>
      <c r="C3" s="103"/>
      <c r="D3" s="103"/>
      <c r="E3" s="103"/>
      <c r="F3" s="5"/>
      <c r="G3" s="5"/>
      <c r="H3" s="5"/>
      <c r="I3" s="5"/>
      <c r="J3" s="5"/>
      <c r="K3" s="5"/>
    </row>
    <row r="4" spans="1:11" s="6" customFormat="1" ht="12.75">
      <c r="A4" s="103" t="s">
        <v>55</v>
      </c>
      <c r="B4" s="103"/>
      <c r="C4" s="103"/>
      <c r="D4" s="103"/>
      <c r="E4" s="103"/>
      <c r="F4" s="5"/>
      <c r="G4" s="5"/>
      <c r="H4" s="5"/>
      <c r="I4" s="5"/>
      <c r="J4" s="5"/>
      <c r="K4" s="5"/>
    </row>
    <row r="5" spans="1:11" ht="12.75">
      <c r="A5" s="32"/>
      <c r="B5" s="32"/>
      <c r="C5" s="32"/>
      <c r="D5" s="33"/>
      <c r="E5" s="33"/>
      <c r="F5" s="33"/>
      <c r="G5" s="34"/>
      <c r="H5" s="34"/>
      <c r="I5" s="34"/>
      <c r="J5" s="34"/>
      <c r="K5" s="34"/>
    </row>
    <row r="6" spans="4:11" ht="9" customHeight="1">
      <c r="D6" s="34"/>
      <c r="E6" s="34"/>
      <c r="F6" s="34"/>
      <c r="G6" s="34"/>
      <c r="H6" s="34"/>
      <c r="I6" s="34"/>
      <c r="J6" s="34"/>
      <c r="K6" s="34"/>
    </row>
    <row r="7" spans="1:11" ht="12.75" customHeight="1">
      <c r="A7" s="36"/>
      <c r="B7" s="36"/>
      <c r="C7" s="102" t="s">
        <v>54</v>
      </c>
      <c r="D7" s="102"/>
      <c r="E7" s="102"/>
      <c r="F7" s="34"/>
      <c r="G7" s="34"/>
      <c r="H7" s="34"/>
      <c r="I7" s="34"/>
      <c r="J7" s="34"/>
      <c r="K7" s="34"/>
    </row>
    <row r="8" spans="1:11" ht="12.75">
      <c r="A8" s="37" t="s">
        <v>150</v>
      </c>
      <c r="B8" s="34"/>
      <c r="C8" s="62" t="s">
        <v>9</v>
      </c>
      <c r="D8" s="63" t="s">
        <v>10</v>
      </c>
      <c r="E8" s="64" t="s">
        <v>8</v>
      </c>
      <c r="F8" s="34"/>
      <c r="G8" s="34"/>
      <c r="H8" s="34"/>
      <c r="I8" s="34"/>
      <c r="J8" s="34"/>
      <c r="K8" s="34"/>
    </row>
    <row r="9" spans="1:11" ht="9" customHeight="1">
      <c r="A9" s="38"/>
      <c r="B9" s="38"/>
      <c r="C9" s="39"/>
      <c r="D9" s="40"/>
      <c r="E9" s="41"/>
      <c r="F9" s="33"/>
      <c r="G9" s="34"/>
      <c r="H9" s="34"/>
      <c r="I9" s="34"/>
      <c r="J9" s="34"/>
      <c r="K9" s="34"/>
    </row>
    <row r="11" spans="1:5" ht="12.75">
      <c r="A11" s="7" t="s">
        <v>35</v>
      </c>
      <c r="B11" s="34"/>
      <c r="C11" s="7">
        <f>SUM(C12:C14)</f>
        <v>16</v>
      </c>
      <c r="D11" s="7">
        <f>SUM(D12:D14)</f>
        <v>80</v>
      </c>
      <c r="E11" s="7">
        <f>SUM(E12:E14)</f>
        <v>96</v>
      </c>
    </row>
    <row r="12" spans="1:5" ht="12.75">
      <c r="A12" s="34"/>
      <c r="B12" s="56" t="s">
        <v>14</v>
      </c>
      <c r="C12" s="51">
        <v>6</v>
      </c>
      <c r="D12" s="51">
        <v>11</v>
      </c>
      <c r="E12" s="43">
        <f>SUM(C12:D12)</f>
        <v>17</v>
      </c>
    </row>
    <row r="13" spans="1:5" ht="12.75">
      <c r="A13" s="34"/>
      <c r="B13" s="56" t="s">
        <v>15</v>
      </c>
      <c r="C13" s="51">
        <v>2</v>
      </c>
      <c r="D13" s="51">
        <v>20</v>
      </c>
      <c r="E13" s="43">
        <f>SUM(C13:D13)</f>
        <v>22</v>
      </c>
    </row>
    <row r="14" spans="1:5" ht="12.75">
      <c r="A14" s="34"/>
      <c r="B14" s="56" t="s">
        <v>16</v>
      </c>
      <c r="C14" s="51">
        <v>8</v>
      </c>
      <c r="D14" s="51">
        <v>49</v>
      </c>
      <c r="E14" s="43">
        <f>SUM(C14:D14)</f>
        <v>57</v>
      </c>
    </row>
    <row r="15" spans="1:6" ht="12.75">
      <c r="A15" s="7" t="s">
        <v>36</v>
      </c>
      <c r="B15" s="34"/>
      <c r="C15" s="54">
        <f>SUM(C16:C23)</f>
        <v>116</v>
      </c>
      <c r="D15" s="54">
        <f>SUM(D16:D23)</f>
        <v>190</v>
      </c>
      <c r="E15" s="54">
        <f>SUM(E16:E23)</f>
        <v>306</v>
      </c>
      <c r="F15" s="5"/>
    </row>
    <row r="16" spans="1:6" ht="12.75">
      <c r="A16" s="34"/>
      <c r="B16" s="50" t="s">
        <v>17</v>
      </c>
      <c r="C16" s="51">
        <v>5</v>
      </c>
      <c r="D16" s="51">
        <v>14</v>
      </c>
      <c r="E16" s="43">
        <f>SUM(C16:D16)</f>
        <v>19</v>
      </c>
      <c r="F16" s="5"/>
    </row>
    <row r="17" spans="1:6" ht="12.75">
      <c r="A17" s="34"/>
      <c r="B17" s="50" t="s">
        <v>18</v>
      </c>
      <c r="C17" s="51">
        <v>21</v>
      </c>
      <c r="D17" s="51">
        <v>80</v>
      </c>
      <c r="E17" s="43">
        <f aca="true" t="shared" si="0" ref="E17:E23">SUM(C17:D17)</f>
        <v>101</v>
      </c>
      <c r="F17" s="5"/>
    </row>
    <row r="18" spans="1:6" ht="12.75">
      <c r="A18" s="34"/>
      <c r="B18" s="50" t="s">
        <v>19</v>
      </c>
      <c r="C18" s="51">
        <v>32</v>
      </c>
      <c r="D18" s="51">
        <v>3</v>
      </c>
      <c r="E18" s="43">
        <f t="shared" si="0"/>
        <v>35</v>
      </c>
      <c r="F18" s="5"/>
    </row>
    <row r="19" spans="1:6" ht="12.75">
      <c r="A19" s="34"/>
      <c r="B19" s="50" t="s">
        <v>20</v>
      </c>
      <c r="C19" s="51">
        <v>22</v>
      </c>
      <c r="D19" s="51">
        <v>23</v>
      </c>
      <c r="E19" s="43">
        <f t="shared" si="0"/>
        <v>45</v>
      </c>
      <c r="F19" s="5"/>
    </row>
    <row r="20" spans="1:6" ht="12.75">
      <c r="A20" s="34"/>
      <c r="B20" s="50" t="s">
        <v>21</v>
      </c>
      <c r="C20" s="51">
        <v>10</v>
      </c>
      <c r="D20" s="51">
        <v>28</v>
      </c>
      <c r="E20" s="43">
        <f t="shared" si="0"/>
        <v>38</v>
      </c>
      <c r="F20" s="5"/>
    </row>
    <row r="21" spans="1:6" ht="12.75">
      <c r="A21" s="34"/>
      <c r="B21" s="50" t="s">
        <v>22</v>
      </c>
      <c r="C21" s="51">
        <v>3</v>
      </c>
      <c r="D21" s="51">
        <v>1</v>
      </c>
      <c r="E21" s="43">
        <f t="shared" si="0"/>
        <v>4</v>
      </c>
      <c r="F21" s="5"/>
    </row>
    <row r="22" spans="1:6" ht="12.75">
      <c r="A22" s="34"/>
      <c r="B22" s="50" t="s">
        <v>23</v>
      </c>
      <c r="C22" s="51">
        <v>4</v>
      </c>
      <c r="D22" s="51">
        <v>20</v>
      </c>
      <c r="E22" s="43">
        <f t="shared" si="0"/>
        <v>24</v>
      </c>
      <c r="F22" s="5"/>
    </row>
    <row r="23" spans="1:6" ht="12.75">
      <c r="A23" s="34"/>
      <c r="B23" s="50" t="s">
        <v>24</v>
      </c>
      <c r="C23" s="51">
        <v>19</v>
      </c>
      <c r="D23" s="51">
        <v>21</v>
      </c>
      <c r="E23" s="43">
        <f t="shared" si="0"/>
        <v>40</v>
      </c>
      <c r="F23" s="5"/>
    </row>
    <row r="24" spans="1:6" ht="12.75">
      <c r="A24" s="7" t="s">
        <v>37</v>
      </c>
      <c r="B24" s="34"/>
      <c r="C24" s="54">
        <f>SUM(C25)</f>
        <v>28</v>
      </c>
      <c r="D24" s="54">
        <f>SUM(D25)</f>
        <v>149</v>
      </c>
      <c r="E24" s="54">
        <f>SUM(E25)</f>
        <v>177</v>
      </c>
      <c r="F24" s="5"/>
    </row>
    <row r="25" spans="1:6" ht="12.75">
      <c r="A25" s="34"/>
      <c r="B25" s="50" t="s">
        <v>40</v>
      </c>
      <c r="C25" s="51">
        <v>28</v>
      </c>
      <c r="D25" s="51">
        <v>149</v>
      </c>
      <c r="E25" s="43">
        <f>SUM(C25:D25)</f>
        <v>177</v>
      </c>
      <c r="F25" s="5"/>
    </row>
    <row r="26" spans="1:6" ht="12.75">
      <c r="A26" s="32"/>
      <c r="B26" s="32"/>
      <c r="C26" s="48"/>
      <c r="D26" s="48"/>
      <c r="E26" s="49"/>
      <c r="F26" s="32"/>
    </row>
    <row r="27" spans="1:5" ht="9" customHeight="1">
      <c r="A27" s="43"/>
      <c r="B27" s="43"/>
      <c r="C27" s="47"/>
      <c r="D27" s="47"/>
      <c r="E27" s="45"/>
    </row>
    <row r="28" spans="1:5" ht="12.75">
      <c r="A28" s="7" t="s">
        <v>34</v>
      </c>
      <c r="B28" s="7"/>
      <c r="C28" s="28">
        <f>SUM(C11,C15,C24)</f>
        <v>160</v>
      </c>
      <c r="D28" s="28">
        <f>SUM(D11,D15,D24)</f>
        <v>419</v>
      </c>
      <c r="E28" s="28">
        <f>SUM(E11,E15,E24)</f>
        <v>579</v>
      </c>
    </row>
    <row r="29" spans="1:6" ht="9" customHeight="1">
      <c r="A29" s="32"/>
      <c r="B29" s="32"/>
      <c r="C29" s="32"/>
      <c r="D29" s="32"/>
      <c r="E29" s="32"/>
      <c r="F29" s="32"/>
    </row>
    <row r="31" ht="12.75">
      <c r="A31" s="20" t="s">
        <v>47</v>
      </c>
    </row>
  </sheetData>
  <mergeCells count="5">
    <mergeCell ref="A1:E1"/>
    <mergeCell ref="A2:E2"/>
    <mergeCell ref="A4:E4"/>
    <mergeCell ref="C7:E7"/>
    <mergeCell ref="A3:E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2" width="1.7109375" style="35" customWidth="1"/>
    <col min="3" max="3" width="49.57421875" style="35" customWidth="1"/>
    <col min="4" max="6" width="11.421875" style="35" customWidth="1"/>
    <col min="7" max="7" width="0.9921875" style="35" customWidth="1"/>
    <col min="8" max="12" width="11.421875" style="35" customWidth="1"/>
    <col min="13" max="16384" width="11.421875" style="34" customWidth="1"/>
  </cols>
  <sheetData>
    <row r="1" spans="1:6" ht="12.75">
      <c r="A1" s="103" t="s">
        <v>163</v>
      </c>
      <c r="B1" s="103"/>
      <c r="C1" s="103"/>
      <c r="D1" s="103"/>
      <c r="E1" s="103"/>
      <c r="F1" s="103"/>
    </row>
    <row r="2" spans="1:12" s="6" customFormat="1" ht="12.75">
      <c r="A2" s="103" t="s">
        <v>33</v>
      </c>
      <c r="B2" s="103"/>
      <c r="C2" s="103"/>
      <c r="D2" s="103"/>
      <c r="E2" s="103"/>
      <c r="F2" s="103"/>
      <c r="G2" s="5"/>
      <c r="H2" s="5"/>
      <c r="I2" s="5"/>
      <c r="J2" s="5"/>
      <c r="K2" s="5"/>
      <c r="L2" s="5"/>
    </row>
    <row r="3" spans="1:12" s="6" customFormat="1" ht="12.75">
      <c r="A3" s="103" t="s">
        <v>144</v>
      </c>
      <c r="B3" s="103"/>
      <c r="C3" s="103"/>
      <c r="D3" s="103"/>
      <c r="E3" s="103"/>
      <c r="F3" s="103"/>
      <c r="G3" s="5"/>
      <c r="H3" s="5"/>
      <c r="I3" s="5"/>
      <c r="J3" s="5"/>
      <c r="K3" s="5"/>
      <c r="L3" s="5"/>
    </row>
    <row r="4" spans="1:12" s="6" customFormat="1" ht="12.75">
      <c r="A4" s="103" t="s">
        <v>55</v>
      </c>
      <c r="B4" s="103"/>
      <c r="C4" s="103"/>
      <c r="D4" s="103"/>
      <c r="E4" s="103"/>
      <c r="F4" s="103"/>
      <c r="G4" s="5"/>
      <c r="H4" s="5"/>
      <c r="I4" s="5"/>
      <c r="J4" s="5"/>
      <c r="K4" s="5"/>
      <c r="L4" s="5"/>
    </row>
    <row r="5" spans="1:12" ht="12.75">
      <c r="A5" s="32"/>
      <c r="B5" s="32"/>
      <c r="C5" s="32"/>
      <c r="D5" s="32"/>
      <c r="E5" s="33"/>
      <c r="F5" s="33"/>
      <c r="G5" s="33"/>
      <c r="H5" s="34"/>
      <c r="I5" s="34"/>
      <c r="J5" s="34"/>
      <c r="K5" s="34"/>
      <c r="L5" s="34"/>
    </row>
    <row r="6" spans="5:12" ht="9" customHeight="1">
      <c r="E6" s="34"/>
      <c r="F6" s="34"/>
      <c r="G6" s="34"/>
      <c r="H6" s="34"/>
      <c r="I6" s="34"/>
      <c r="J6" s="34"/>
      <c r="K6" s="34"/>
      <c r="L6" s="34"/>
    </row>
    <row r="7" spans="1:12" ht="12.75" customHeight="1">
      <c r="A7" s="36"/>
      <c r="B7" s="36"/>
      <c r="C7" s="36"/>
      <c r="D7" s="102" t="s">
        <v>54</v>
      </c>
      <c r="E7" s="102"/>
      <c r="F7" s="102"/>
      <c r="G7" s="34"/>
      <c r="H7" s="34"/>
      <c r="I7" s="34"/>
      <c r="J7" s="34"/>
      <c r="K7" s="34"/>
      <c r="L7" s="34"/>
    </row>
    <row r="8" spans="1:12" ht="12.75">
      <c r="A8" s="37" t="s">
        <v>140</v>
      </c>
      <c r="D8" s="62" t="s">
        <v>9</v>
      </c>
      <c r="E8" s="63" t="s">
        <v>10</v>
      </c>
      <c r="F8" s="64" t="s">
        <v>8</v>
      </c>
      <c r="G8" s="34"/>
      <c r="H8" s="34"/>
      <c r="I8" s="34"/>
      <c r="J8" s="34"/>
      <c r="K8" s="34"/>
      <c r="L8" s="34"/>
    </row>
    <row r="9" spans="1:12" ht="9" customHeight="1">
      <c r="A9" s="38"/>
      <c r="B9" s="38"/>
      <c r="C9" s="38"/>
      <c r="D9" s="39"/>
      <c r="E9" s="40"/>
      <c r="F9" s="41"/>
      <c r="G9" s="33"/>
      <c r="H9" s="34"/>
      <c r="I9" s="34"/>
      <c r="J9" s="34"/>
      <c r="K9" s="34"/>
      <c r="L9" s="34"/>
    </row>
    <row r="11" spans="1:6" ht="12.75">
      <c r="A11" s="5" t="s">
        <v>6</v>
      </c>
      <c r="B11" s="5"/>
      <c r="C11" s="5"/>
      <c r="D11" s="93">
        <f>SUM(D12,D15,D22)</f>
        <v>123</v>
      </c>
      <c r="E11" s="93">
        <f>SUM(E12,E15,E22)</f>
        <v>119</v>
      </c>
      <c r="F11" s="93">
        <f>SUM(F12,F15,F22)</f>
        <v>242</v>
      </c>
    </row>
    <row r="12" spans="1:6" ht="12.75">
      <c r="A12" s="7"/>
      <c r="B12" s="7" t="s">
        <v>156</v>
      </c>
      <c r="C12" s="7"/>
      <c r="D12" s="28">
        <f>SUM(D13:D14)</f>
        <v>6</v>
      </c>
      <c r="E12" s="28">
        <f>SUM(E13:E14)</f>
        <v>15</v>
      </c>
      <c r="F12" s="28">
        <f>SUM(F13:F14)</f>
        <v>21</v>
      </c>
    </row>
    <row r="13" spans="1:6" ht="12.75">
      <c r="A13" s="43"/>
      <c r="B13" s="43"/>
      <c r="C13" s="50" t="s">
        <v>14</v>
      </c>
      <c r="D13" s="73">
        <v>6</v>
      </c>
      <c r="E13" s="73">
        <v>14</v>
      </c>
      <c r="F13" s="47">
        <f>SUM(D13:E13)</f>
        <v>20</v>
      </c>
    </row>
    <row r="14" spans="1:6" ht="12.75">
      <c r="A14" s="43"/>
      <c r="B14" s="43"/>
      <c r="C14" s="50" t="s">
        <v>16</v>
      </c>
      <c r="D14" s="74"/>
      <c r="E14" s="74">
        <v>1</v>
      </c>
      <c r="F14" s="47">
        <f>SUM(D14:E14)</f>
        <v>1</v>
      </c>
    </row>
    <row r="15" spans="1:7" ht="12.75">
      <c r="A15" s="7"/>
      <c r="B15" s="7" t="s">
        <v>157</v>
      </c>
      <c r="C15" s="53"/>
      <c r="D15" s="75">
        <f>SUM(D16:D21)</f>
        <v>70</v>
      </c>
      <c r="E15" s="75">
        <f>SUM(E16:E21)</f>
        <v>79</v>
      </c>
      <c r="F15" s="75">
        <f>SUM(F16:F21)</f>
        <v>149</v>
      </c>
      <c r="G15" s="5"/>
    </row>
    <row r="16" spans="1:7" ht="12.75">
      <c r="A16" s="7"/>
      <c r="B16" s="7"/>
      <c r="C16" s="50" t="s">
        <v>25</v>
      </c>
      <c r="D16" s="74">
        <v>9</v>
      </c>
      <c r="E16" s="74">
        <v>11</v>
      </c>
      <c r="F16" s="47">
        <f aca="true" t="shared" si="0" ref="F16:F21">SUM(D16:E16)</f>
        <v>20</v>
      </c>
      <c r="G16" s="5"/>
    </row>
    <row r="17" spans="1:7" ht="12.75">
      <c r="A17" s="7"/>
      <c r="B17" s="7"/>
      <c r="C17" s="50" t="s">
        <v>26</v>
      </c>
      <c r="D17" s="74">
        <v>2</v>
      </c>
      <c r="E17" s="74">
        <v>1</v>
      </c>
      <c r="F17" s="47">
        <f t="shared" si="0"/>
        <v>3</v>
      </c>
      <c r="G17" s="5"/>
    </row>
    <row r="18" spans="1:7" ht="12.75">
      <c r="A18" s="7"/>
      <c r="B18" s="7"/>
      <c r="C18" s="50" t="s">
        <v>18</v>
      </c>
      <c r="D18" s="74">
        <v>16</v>
      </c>
      <c r="E18" s="74">
        <v>33</v>
      </c>
      <c r="F18" s="47">
        <f t="shared" si="0"/>
        <v>49</v>
      </c>
      <c r="G18" s="5"/>
    </row>
    <row r="19" spans="1:7" ht="12.75">
      <c r="A19" s="7"/>
      <c r="B19" s="7"/>
      <c r="C19" s="50" t="s">
        <v>27</v>
      </c>
      <c r="D19" s="74">
        <v>1</v>
      </c>
      <c r="E19" s="74">
        <v>1</v>
      </c>
      <c r="F19" s="47">
        <f t="shared" si="0"/>
        <v>2</v>
      </c>
      <c r="G19" s="5"/>
    </row>
    <row r="20" spans="1:7" ht="12.75">
      <c r="A20" s="7"/>
      <c r="B20" s="7"/>
      <c r="C20" s="50" t="s">
        <v>29</v>
      </c>
      <c r="D20" s="74">
        <v>5</v>
      </c>
      <c r="E20" s="74">
        <v>11</v>
      </c>
      <c r="F20" s="47">
        <f t="shared" si="0"/>
        <v>16</v>
      </c>
      <c r="G20" s="5"/>
    </row>
    <row r="21" spans="1:7" ht="12.75">
      <c r="A21" s="7"/>
      <c r="B21" s="7"/>
      <c r="C21" s="50" t="s">
        <v>19</v>
      </c>
      <c r="D21" s="74">
        <v>37</v>
      </c>
      <c r="E21" s="74">
        <v>22</v>
      </c>
      <c r="F21" s="47">
        <f t="shared" si="0"/>
        <v>59</v>
      </c>
      <c r="G21" s="5"/>
    </row>
    <row r="22" spans="1:8" ht="12.75">
      <c r="A22" s="7"/>
      <c r="B22" s="7" t="s">
        <v>158</v>
      </c>
      <c r="C22" s="53"/>
      <c r="D22" s="75">
        <f>SUM(D23:D25)</f>
        <v>47</v>
      </c>
      <c r="E22" s="75">
        <f>SUM(E23:E25)</f>
        <v>25</v>
      </c>
      <c r="F22" s="75">
        <f>SUM(F23:F25)</f>
        <v>72</v>
      </c>
      <c r="G22" s="7"/>
      <c r="H22" s="43"/>
    </row>
    <row r="23" spans="1:8" ht="12.75">
      <c r="A23" s="43"/>
      <c r="B23" s="43"/>
      <c r="C23" s="50" t="s">
        <v>43</v>
      </c>
      <c r="D23" s="76">
        <v>6</v>
      </c>
      <c r="E23" s="76">
        <v>6</v>
      </c>
      <c r="F23" s="47">
        <f>SUM(D23:E23)</f>
        <v>12</v>
      </c>
      <c r="G23" s="43"/>
      <c r="H23" s="43"/>
    </row>
    <row r="24" spans="1:8" ht="12.75">
      <c r="A24" s="7"/>
      <c r="B24" s="7"/>
      <c r="C24" s="56" t="s">
        <v>66</v>
      </c>
      <c r="D24" s="74">
        <v>40</v>
      </c>
      <c r="E24" s="74">
        <v>19</v>
      </c>
      <c r="F24" s="47">
        <f>SUM(D24:E24)</f>
        <v>59</v>
      </c>
      <c r="G24" s="7"/>
      <c r="H24" s="43"/>
    </row>
    <row r="25" spans="1:8" ht="12.75">
      <c r="A25" s="7"/>
      <c r="B25" s="7"/>
      <c r="C25" s="50" t="s">
        <v>42</v>
      </c>
      <c r="D25" s="76">
        <v>1</v>
      </c>
      <c r="E25" s="76"/>
      <c r="F25" s="47">
        <f>SUM(D25:E25)</f>
        <v>1</v>
      </c>
      <c r="G25" s="7"/>
      <c r="H25" s="43"/>
    </row>
    <row r="26" spans="1:8" ht="12.75">
      <c r="A26" s="7"/>
      <c r="B26" s="7"/>
      <c r="C26" s="50"/>
      <c r="D26" s="76"/>
      <c r="E26" s="76"/>
      <c r="F26" s="47"/>
      <c r="G26" s="7"/>
      <c r="H26" s="43"/>
    </row>
    <row r="27" spans="1:8" ht="12.75">
      <c r="A27" s="5" t="s">
        <v>45</v>
      </c>
      <c r="B27" s="5"/>
      <c r="C27" s="5"/>
      <c r="D27" s="5">
        <f>SUM(D28,D32,D34)</f>
        <v>3</v>
      </c>
      <c r="E27" s="5">
        <f>SUM(E28,E32,E34)</f>
        <v>3</v>
      </c>
      <c r="F27" s="5">
        <f>SUM(F28,F32,F34)</f>
        <v>6</v>
      </c>
      <c r="G27" s="7"/>
      <c r="H27" s="43"/>
    </row>
    <row r="28" spans="1:8" ht="12.75">
      <c r="A28" s="7"/>
      <c r="B28" s="7" t="s">
        <v>157</v>
      </c>
      <c r="C28" s="43"/>
      <c r="D28" s="7">
        <f>SUM(D29:D31)</f>
        <v>3</v>
      </c>
      <c r="E28" s="7">
        <f>SUM(E29:E31)</f>
        <v>1</v>
      </c>
      <c r="F28" s="75">
        <f>SUM(F29:F31)</f>
        <v>4</v>
      </c>
      <c r="G28" s="7"/>
      <c r="H28" s="43"/>
    </row>
    <row r="29" spans="1:8" ht="12.75">
      <c r="A29" s="34"/>
      <c r="B29" s="34"/>
      <c r="C29" s="55" t="s">
        <v>86</v>
      </c>
      <c r="D29" s="43">
        <v>1</v>
      </c>
      <c r="E29" s="43"/>
      <c r="F29" s="47">
        <f>SUM(D29:E29)</f>
        <v>1</v>
      </c>
      <c r="G29" s="7"/>
      <c r="H29" s="43"/>
    </row>
    <row r="30" spans="1:8" ht="12.75">
      <c r="A30" s="34"/>
      <c r="B30" s="34"/>
      <c r="C30" s="87" t="s">
        <v>18</v>
      </c>
      <c r="D30" s="95"/>
      <c r="E30" s="96">
        <v>1</v>
      </c>
      <c r="F30" s="47">
        <f>SUM(D30:E30)</f>
        <v>1</v>
      </c>
      <c r="G30" s="7"/>
      <c r="H30" s="43"/>
    </row>
    <row r="31" spans="1:8" ht="12.75">
      <c r="A31" s="34"/>
      <c r="B31" s="34"/>
      <c r="C31" s="87" t="s">
        <v>91</v>
      </c>
      <c r="D31" s="95">
        <v>2</v>
      </c>
      <c r="E31" s="96"/>
      <c r="F31" s="47">
        <f>SUM(D31:E31)</f>
        <v>2</v>
      </c>
      <c r="G31" s="7"/>
      <c r="H31" s="43"/>
    </row>
    <row r="32" spans="1:8" ht="12.75">
      <c r="A32" s="6"/>
      <c r="B32" s="6" t="s">
        <v>158</v>
      </c>
      <c r="C32" s="87"/>
      <c r="D32" s="97"/>
      <c r="E32" s="97">
        <f>SUM(E33:E33)</f>
        <v>1</v>
      </c>
      <c r="F32" s="97">
        <f>SUM(F33:F33)</f>
        <v>1</v>
      </c>
      <c r="G32" s="7"/>
      <c r="H32" s="43"/>
    </row>
    <row r="33" spans="1:8" ht="12.75">
      <c r="A33" s="34"/>
      <c r="B33" s="34"/>
      <c r="C33" s="87" t="s">
        <v>66</v>
      </c>
      <c r="D33" s="95"/>
      <c r="E33" s="96">
        <v>1</v>
      </c>
      <c r="F33" s="47">
        <f>SUM(D33:E33)</f>
        <v>1</v>
      </c>
      <c r="G33" s="7"/>
      <c r="H33" s="43"/>
    </row>
    <row r="34" spans="1:8" ht="12.75">
      <c r="A34" s="88"/>
      <c r="B34" s="88" t="s">
        <v>159</v>
      </c>
      <c r="C34" s="83"/>
      <c r="D34" s="95"/>
      <c r="E34" s="98">
        <f>SUM(E35)</f>
        <v>1</v>
      </c>
      <c r="F34" s="75">
        <f>SUM(F35:F35)</f>
        <v>1</v>
      </c>
      <c r="G34" s="7"/>
      <c r="H34" s="43"/>
    </row>
    <row r="35" spans="1:8" ht="12.75">
      <c r="A35" s="34"/>
      <c r="B35" s="34"/>
      <c r="C35" s="87" t="s">
        <v>90</v>
      </c>
      <c r="D35" s="85"/>
      <c r="E35" s="59">
        <v>1</v>
      </c>
      <c r="F35" s="47">
        <f>SUM(D35:E35)</f>
        <v>1</v>
      </c>
      <c r="G35" s="7"/>
      <c r="H35" s="43"/>
    </row>
    <row r="36" spans="1:7" ht="12.75">
      <c r="A36" s="32"/>
      <c r="B36" s="32"/>
      <c r="C36" s="32"/>
      <c r="D36" s="48"/>
      <c r="E36" s="48"/>
      <c r="F36" s="57"/>
      <c r="G36" s="32"/>
    </row>
    <row r="37" spans="1:6" ht="9" customHeight="1">
      <c r="A37" s="43"/>
      <c r="B37" s="43"/>
      <c r="C37" s="43"/>
      <c r="D37" s="47"/>
      <c r="E37" s="47"/>
      <c r="F37" s="45"/>
    </row>
    <row r="38" spans="1:6" ht="12.75">
      <c r="A38" s="7" t="s">
        <v>34</v>
      </c>
      <c r="B38" s="7"/>
      <c r="C38" s="7"/>
      <c r="D38" s="28">
        <f>SUM(D11,D27)</f>
        <v>126</v>
      </c>
      <c r="E38" s="28">
        <f>SUM(E11,E27)</f>
        <v>122</v>
      </c>
      <c r="F38" s="28">
        <f>SUM(F11,F27)</f>
        <v>248</v>
      </c>
    </row>
    <row r="39" spans="1:7" ht="9" customHeight="1">
      <c r="A39" s="32"/>
      <c r="B39" s="32"/>
      <c r="C39" s="32"/>
      <c r="D39" s="48"/>
      <c r="E39" s="48"/>
      <c r="F39" s="48"/>
      <c r="G39" s="32"/>
    </row>
    <row r="40" spans="1:12" s="52" customFormat="1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1:12" s="52" customFormat="1" ht="12.75">
      <c r="A41" s="36" t="s">
        <v>151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s="52" customFormat="1" ht="12.75">
      <c r="A42" s="43"/>
      <c r="B42" s="50"/>
      <c r="C42" s="50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52" customFormat="1" ht="12.75">
      <c r="A43" s="43"/>
      <c r="B43" s="50"/>
      <c r="C43" s="50"/>
      <c r="D43" s="76"/>
      <c r="E43" s="76"/>
      <c r="F43" s="43"/>
      <c r="G43" s="43"/>
      <c r="H43" s="43"/>
      <c r="I43" s="43"/>
      <c r="J43" s="43"/>
      <c r="K43" s="43"/>
      <c r="L43" s="43"/>
    </row>
    <row r="44" spans="1:12" s="52" customFormat="1" ht="12.75">
      <c r="A44" s="43"/>
      <c r="B44" s="50"/>
      <c r="C44" s="50"/>
      <c r="D44" s="76"/>
      <c r="E44" s="76"/>
      <c r="F44" s="43"/>
      <c r="G44" s="43"/>
      <c r="H44" s="43"/>
      <c r="I44" s="43"/>
      <c r="J44" s="43"/>
      <c r="K44" s="43"/>
      <c r="L44" s="43"/>
    </row>
    <row r="45" spans="1:12" s="52" customFormat="1" ht="12.75">
      <c r="A45" s="43"/>
      <c r="B45" s="50"/>
      <c r="C45" s="50"/>
      <c r="D45" s="51"/>
      <c r="E45" s="51"/>
      <c r="F45" s="43"/>
      <c r="G45" s="43"/>
      <c r="H45" s="43"/>
      <c r="I45" s="43"/>
      <c r="J45" s="43"/>
      <c r="K45" s="43"/>
      <c r="L45" s="43"/>
    </row>
    <row r="46" spans="1:12" s="52" customFormat="1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s="52" customFormat="1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s="52" customFormat="1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</row>
    <row r="49" spans="1:12" s="52" customFormat="1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</row>
    <row r="50" spans="1:12" s="52" customFormat="1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s="52" customFormat="1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s="52" customFormat="1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s="52" customFormat="1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s="52" customFormat="1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s="52" customFormat="1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</row>
    <row r="56" spans="1:12" s="52" customFormat="1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</row>
    <row r="57" spans="1:12" s="52" customFormat="1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</row>
    <row r="58" spans="1:12" s="52" customFormat="1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s="52" customFormat="1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s="52" customFormat="1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s="52" customFormat="1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1:12" s="52" customFormat="1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  <row r="63" spans="1:12" s="52" customFormat="1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</row>
    <row r="64" spans="1:12" s="52" customFormat="1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</row>
    <row r="65" spans="1:12" s="52" customFormat="1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  <row r="66" spans="1:12" s="52" customFormat="1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</row>
    <row r="67" spans="1:12" s="52" customFormat="1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s="52" customFormat="1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</row>
    <row r="69" spans="1:12" s="52" customFormat="1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1:12" s="52" customFormat="1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</row>
    <row r="71" spans="1:12" s="52" customFormat="1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</row>
    <row r="72" spans="1:12" s="52" customFormat="1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</row>
    <row r="73" spans="1:12" s="52" customFormat="1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2" s="52" customFormat="1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2" s="52" customFormat="1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s="52" customFormat="1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s="52" customFormat="1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s="52" customFormat="1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s="52" customFormat="1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2" s="52" customFormat="1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s="52" customFormat="1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1:12" s="52" customFormat="1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s="52" customFormat="1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s="52" customFormat="1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s="52" customFormat="1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1:12" s="52" customFormat="1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s="52" customFormat="1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s="52" customFormat="1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s="52" customFormat="1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s="52" customFormat="1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s="52" customFormat="1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s="52" customFormat="1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s="52" customFormat="1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s="52" customFormat="1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s="52" customFormat="1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s="52" customFormat="1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s="52" customFormat="1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s="52" customFormat="1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s="52" customFormat="1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s="52" customFormat="1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s="52" customFormat="1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s="52" customFormat="1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s="52" customFormat="1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s="52" customFormat="1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s="52" customFormat="1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s="52" customFormat="1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s="52" customFormat="1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s="52" customFormat="1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s="52" customFormat="1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s="52" customFormat="1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s="52" customFormat="1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s="52" customFormat="1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s="52" customFormat="1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s="52" customFormat="1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s="52" customFormat="1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s="52" customFormat="1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s="52" customFormat="1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s="52" customFormat="1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s="52" customFormat="1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s="52" customFormat="1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s="52" customFormat="1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s="52" customFormat="1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s="52" customFormat="1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s="52" customFormat="1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</sheetData>
  <mergeCells count="5">
    <mergeCell ref="A1:F1"/>
    <mergeCell ref="A2:F2"/>
    <mergeCell ref="A4:F4"/>
    <mergeCell ref="D7:F7"/>
    <mergeCell ref="A3:F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2" width="1.7109375" style="35" customWidth="1"/>
    <col min="3" max="3" width="49.28125" style="35" customWidth="1"/>
    <col min="4" max="6" width="11.421875" style="35" customWidth="1"/>
    <col min="7" max="7" width="0.9921875" style="35" customWidth="1"/>
    <col min="8" max="12" width="11.421875" style="35" customWidth="1"/>
    <col min="13" max="16384" width="11.421875" style="34" customWidth="1"/>
  </cols>
  <sheetData>
    <row r="1" spans="1:6" ht="12.75">
      <c r="A1" s="103" t="s">
        <v>163</v>
      </c>
      <c r="B1" s="103"/>
      <c r="C1" s="103"/>
      <c r="D1" s="103"/>
      <c r="E1" s="103"/>
      <c r="F1" s="103"/>
    </row>
    <row r="2" spans="1:12" s="6" customFormat="1" ht="12.75" customHeight="1">
      <c r="A2" s="103" t="s">
        <v>33</v>
      </c>
      <c r="B2" s="103"/>
      <c r="C2" s="103"/>
      <c r="D2" s="103"/>
      <c r="E2" s="103"/>
      <c r="F2" s="103"/>
      <c r="G2" s="5"/>
      <c r="H2" s="5"/>
      <c r="I2" s="5"/>
      <c r="J2" s="5"/>
      <c r="K2" s="5"/>
      <c r="L2" s="5"/>
    </row>
    <row r="3" spans="1:12" s="6" customFormat="1" ht="12.75" customHeight="1">
      <c r="A3" s="104" t="s">
        <v>69</v>
      </c>
      <c r="B3" s="104"/>
      <c r="C3" s="104"/>
      <c r="D3" s="104"/>
      <c r="E3" s="104"/>
      <c r="F3" s="104"/>
      <c r="G3" s="5"/>
      <c r="H3" s="5"/>
      <c r="I3" s="5"/>
      <c r="J3" s="5"/>
      <c r="K3" s="5"/>
      <c r="L3" s="5"/>
    </row>
    <row r="4" spans="1:12" s="6" customFormat="1" ht="12.75" customHeight="1">
      <c r="A4" s="103" t="s">
        <v>55</v>
      </c>
      <c r="B4" s="103"/>
      <c r="C4" s="103"/>
      <c r="D4" s="103"/>
      <c r="E4" s="103"/>
      <c r="F4" s="103"/>
      <c r="G4" s="5"/>
      <c r="H4" s="5"/>
      <c r="I4" s="5"/>
      <c r="J4" s="5"/>
      <c r="K4" s="5"/>
      <c r="L4" s="5"/>
    </row>
    <row r="5" spans="1:12" ht="12.75" customHeight="1">
      <c r="A5" s="32"/>
      <c r="B5" s="32"/>
      <c r="C5" s="32"/>
      <c r="D5" s="32"/>
      <c r="E5" s="33"/>
      <c r="F5" s="33"/>
      <c r="G5" s="33"/>
      <c r="H5" s="34"/>
      <c r="I5" s="34"/>
      <c r="J5" s="34"/>
      <c r="K5" s="34"/>
      <c r="L5" s="34"/>
    </row>
    <row r="6" spans="5:12" ht="9" customHeight="1">
      <c r="E6" s="34"/>
      <c r="F6" s="34"/>
      <c r="G6" s="34"/>
      <c r="H6" s="34"/>
      <c r="I6" s="34"/>
      <c r="J6" s="34"/>
      <c r="K6" s="34"/>
      <c r="L6" s="34"/>
    </row>
    <row r="7" spans="1:12" ht="12.75" customHeight="1">
      <c r="A7" s="36"/>
      <c r="B7" s="36"/>
      <c r="C7" s="36"/>
      <c r="D7" s="102" t="s">
        <v>54</v>
      </c>
      <c r="E7" s="102"/>
      <c r="F7" s="102"/>
      <c r="G7" s="34"/>
      <c r="H7" s="34"/>
      <c r="I7" s="34"/>
      <c r="J7" s="34"/>
      <c r="K7" s="34"/>
      <c r="L7" s="34"/>
    </row>
    <row r="8" spans="1:12" ht="12.75">
      <c r="A8" s="37" t="s">
        <v>140</v>
      </c>
      <c r="C8" s="37"/>
      <c r="D8" s="62" t="s">
        <v>9</v>
      </c>
      <c r="E8" s="63" t="s">
        <v>10</v>
      </c>
      <c r="F8" s="64" t="s">
        <v>8</v>
      </c>
      <c r="G8" s="34"/>
      <c r="H8" s="34"/>
      <c r="I8" s="34"/>
      <c r="J8" s="34"/>
      <c r="K8" s="34"/>
      <c r="L8" s="34"/>
    </row>
    <row r="9" spans="1:12" ht="9" customHeight="1">
      <c r="A9" s="38"/>
      <c r="B9" s="38"/>
      <c r="C9" s="38"/>
      <c r="D9" s="39"/>
      <c r="E9" s="40"/>
      <c r="F9" s="41"/>
      <c r="G9" s="33"/>
      <c r="H9" s="34"/>
      <c r="I9" s="34"/>
      <c r="J9" s="34"/>
      <c r="K9" s="34"/>
      <c r="L9" s="34"/>
    </row>
    <row r="11" spans="1:6" ht="12.75">
      <c r="A11" s="5" t="s">
        <v>5</v>
      </c>
      <c r="D11" s="5">
        <f>SUM(D12,D17)</f>
        <v>3</v>
      </c>
      <c r="E11" s="5">
        <f>SUM(E12,E17)</f>
        <v>4</v>
      </c>
      <c r="F11" s="5">
        <f>SUM(F12,F17)</f>
        <v>7</v>
      </c>
    </row>
    <row r="12" spans="1:6" ht="12.75">
      <c r="A12" s="34"/>
      <c r="B12" s="7" t="s">
        <v>154</v>
      </c>
      <c r="C12" s="7"/>
      <c r="D12" s="7">
        <f>SUM(D13:D16)</f>
        <v>2</v>
      </c>
      <c r="E12" s="7">
        <f>SUM(E13:E16)</f>
        <v>2</v>
      </c>
      <c r="F12" s="7">
        <f>SUM(D12:E12)</f>
        <v>4</v>
      </c>
    </row>
    <row r="13" spans="1:6" ht="12.75">
      <c r="A13" s="7"/>
      <c r="B13" s="34"/>
      <c r="C13" s="83" t="s">
        <v>11</v>
      </c>
      <c r="D13" s="43"/>
      <c r="E13" s="43">
        <v>1</v>
      </c>
      <c r="F13" s="43">
        <f>SUM(D13:E13)</f>
        <v>1</v>
      </c>
    </row>
    <row r="14" spans="1:6" ht="12.75">
      <c r="A14" s="43"/>
      <c r="B14" s="34"/>
      <c r="C14" s="50" t="s">
        <v>56</v>
      </c>
      <c r="D14" s="51">
        <v>1</v>
      </c>
      <c r="E14" s="51"/>
      <c r="F14" s="43">
        <f>SUM(D14:E14)</f>
        <v>1</v>
      </c>
    </row>
    <row r="15" spans="1:6" ht="12.75">
      <c r="A15" s="43"/>
      <c r="B15" s="34"/>
      <c r="C15" s="50" t="s">
        <v>57</v>
      </c>
      <c r="D15" s="51">
        <v>1</v>
      </c>
      <c r="E15" s="51"/>
      <c r="F15" s="43">
        <f>SUM(D15:E15)</f>
        <v>1</v>
      </c>
    </row>
    <row r="16" spans="1:6" ht="12.75">
      <c r="A16" s="43"/>
      <c r="B16" s="34"/>
      <c r="C16" s="83" t="s">
        <v>78</v>
      </c>
      <c r="D16" s="51"/>
      <c r="E16" s="51">
        <v>1</v>
      </c>
      <c r="F16" s="43">
        <f>SUM(D16:E16)</f>
        <v>1</v>
      </c>
    </row>
    <row r="17" spans="1:6" ht="12.75">
      <c r="A17" s="34"/>
      <c r="B17" s="7" t="s">
        <v>155</v>
      </c>
      <c r="C17" s="7"/>
      <c r="D17" s="7">
        <f>SUM(D18:D19)</f>
        <v>1</v>
      </c>
      <c r="E17" s="7">
        <f>SUM(E18:E19)</f>
        <v>2</v>
      </c>
      <c r="F17" s="7">
        <f>SUM(F18:F19)</f>
        <v>3</v>
      </c>
    </row>
    <row r="18" spans="1:6" ht="12.75">
      <c r="A18" s="7"/>
      <c r="B18" s="34"/>
      <c r="C18" s="43" t="s">
        <v>58</v>
      </c>
      <c r="D18" s="43"/>
      <c r="E18" s="43">
        <v>1</v>
      </c>
      <c r="F18" s="43">
        <f>SUM(D18:E18)</f>
        <v>1</v>
      </c>
    </row>
    <row r="19" spans="1:12" ht="12.75">
      <c r="A19" s="26"/>
      <c r="B19" s="34"/>
      <c r="C19" s="50" t="s">
        <v>59</v>
      </c>
      <c r="D19" s="51">
        <v>1</v>
      </c>
      <c r="E19" s="51">
        <v>1</v>
      </c>
      <c r="F19" s="43">
        <f>SUM(D19:E19)</f>
        <v>2</v>
      </c>
      <c r="G19" s="42"/>
      <c r="H19" s="42"/>
      <c r="I19" s="42"/>
      <c r="J19" s="42"/>
      <c r="K19" s="42"/>
      <c r="L19" s="42"/>
    </row>
    <row r="20" spans="1:12" ht="12.75">
      <c r="A20" s="26"/>
      <c r="B20" s="34"/>
      <c r="C20" s="50"/>
      <c r="D20" s="51"/>
      <c r="E20" s="51"/>
      <c r="F20" s="43"/>
      <c r="G20" s="42"/>
      <c r="H20" s="42"/>
      <c r="I20" s="42"/>
      <c r="J20" s="42"/>
      <c r="K20" s="42"/>
      <c r="L20" s="42"/>
    </row>
    <row r="21" spans="1:12" ht="12.75">
      <c r="A21" s="26" t="s">
        <v>6</v>
      </c>
      <c r="B21" s="34"/>
      <c r="C21" s="50"/>
      <c r="D21" s="94">
        <f>SUM(D22,D24,D34)</f>
        <v>27</v>
      </c>
      <c r="E21" s="94">
        <f>SUM(E22,E24,E34)</f>
        <v>16</v>
      </c>
      <c r="F21" s="94">
        <f>SUM(F22,F24,F34)</f>
        <v>43</v>
      </c>
      <c r="G21" s="42"/>
      <c r="H21" s="42"/>
      <c r="I21" s="42"/>
      <c r="J21" s="42"/>
      <c r="K21" s="42"/>
      <c r="L21" s="42"/>
    </row>
    <row r="22" spans="1:12" ht="12.75">
      <c r="A22" s="26"/>
      <c r="B22" s="7" t="s">
        <v>156</v>
      </c>
      <c r="C22" s="7"/>
      <c r="D22" s="28"/>
      <c r="E22" s="28">
        <f>SUM(E23:E23)</f>
        <v>4</v>
      </c>
      <c r="F22" s="28">
        <f>SUM(F23:F23)</f>
        <v>4</v>
      </c>
      <c r="G22" s="42"/>
      <c r="H22" s="42"/>
      <c r="I22" s="42"/>
      <c r="J22" s="42"/>
      <c r="K22" s="42"/>
      <c r="L22" s="42"/>
    </row>
    <row r="23" spans="1:12" ht="12.75">
      <c r="A23" s="26"/>
      <c r="B23" s="43"/>
      <c r="C23" s="50" t="s">
        <v>15</v>
      </c>
      <c r="D23" s="74"/>
      <c r="E23" s="74">
        <v>4</v>
      </c>
      <c r="F23" s="47">
        <f>SUM(D23:E23)</f>
        <v>4</v>
      </c>
      <c r="G23" s="42"/>
      <c r="H23" s="42"/>
      <c r="I23" s="42"/>
      <c r="J23" s="42"/>
      <c r="K23" s="42"/>
      <c r="L23" s="42"/>
    </row>
    <row r="24" spans="1:12" ht="12.75">
      <c r="A24" s="26"/>
      <c r="B24" s="7" t="s">
        <v>157</v>
      </c>
      <c r="C24" s="53"/>
      <c r="D24" s="75">
        <f>SUM(D25:D33)</f>
        <v>18</v>
      </c>
      <c r="E24" s="75">
        <f>SUM(E25:E33)</f>
        <v>9</v>
      </c>
      <c r="F24" s="75">
        <f>SUM(F25:F33)</f>
        <v>27</v>
      </c>
      <c r="G24" s="42"/>
      <c r="H24" s="42"/>
      <c r="I24" s="42"/>
      <c r="J24" s="42"/>
      <c r="K24" s="42"/>
      <c r="L24" s="42"/>
    </row>
    <row r="25" spans="1:12" ht="12.75">
      <c r="A25" s="26"/>
      <c r="B25" s="7"/>
      <c r="C25" s="50" t="s">
        <v>17</v>
      </c>
      <c r="D25" s="74">
        <v>1</v>
      </c>
      <c r="E25" s="74"/>
      <c r="F25" s="47">
        <f aca="true" t="shared" si="0" ref="F25:F33">SUM(D25:E25)</f>
        <v>1</v>
      </c>
      <c r="G25" s="42"/>
      <c r="H25" s="42"/>
      <c r="I25" s="42"/>
      <c r="J25" s="42"/>
      <c r="K25" s="42"/>
      <c r="L25" s="42"/>
    </row>
    <row r="26" spans="1:12" ht="12.75">
      <c r="A26" s="26"/>
      <c r="B26" s="7"/>
      <c r="C26" s="50" t="s">
        <v>26</v>
      </c>
      <c r="D26" s="74">
        <v>1</v>
      </c>
      <c r="E26" s="74"/>
      <c r="F26" s="47">
        <f t="shared" si="0"/>
        <v>1</v>
      </c>
      <c r="G26" s="42"/>
      <c r="H26" s="42"/>
      <c r="I26" s="42"/>
      <c r="J26" s="42"/>
      <c r="K26" s="42"/>
      <c r="L26" s="42"/>
    </row>
    <row r="27" spans="1:12" ht="12.75">
      <c r="A27" s="26"/>
      <c r="B27" s="7"/>
      <c r="C27" s="50" t="s">
        <v>27</v>
      </c>
      <c r="D27" s="74"/>
      <c r="E27" s="74">
        <v>2</v>
      </c>
      <c r="F27" s="47">
        <f t="shared" si="0"/>
        <v>2</v>
      </c>
      <c r="G27" s="42"/>
      <c r="H27" s="42"/>
      <c r="I27" s="42"/>
      <c r="J27" s="42"/>
      <c r="K27" s="42"/>
      <c r="L27" s="42"/>
    </row>
    <row r="28" spans="1:12" ht="12.75">
      <c r="A28" s="26"/>
      <c r="B28" s="7"/>
      <c r="C28" s="50" t="s">
        <v>28</v>
      </c>
      <c r="D28" s="74">
        <v>4</v>
      </c>
      <c r="E28" s="74">
        <v>2</v>
      </c>
      <c r="F28" s="47">
        <f t="shared" si="0"/>
        <v>6</v>
      </c>
      <c r="G28" s="42"/>
      <c r="H28" s="42"/>
      <c r="I28" s="42"/>
      <c r="J28" s="42"/>
      <c r="K28" s="42"/>
      <c r="L28" s="42"/>
    </row>
    <row r="29" spans="1:12" ht="12.75">
      <c r="A29" s="26"/>
      <c r="B29" s="7"/>
      <c r="C29" s="50" t="s">
        <v>29</v>
      </c>
      <c r="D29" s="74">
        <v>3</v>
      </c>
      <c r="E29" s="74">
        <v>3</v>
      </c>
      <c r="F29" s="47">
        <f t="shared" si="0"/>
        <v>6</v>
      </c>
      <c r="G29" s="42"/>
      <c r="H29" s="42"/>
      <c r="I29" s="42"/>
      <c r="J29" s="42"/>
      <c r="K29" s="42"/>
      <c r="L29" s="42"/>
    </row>
    <row r="30" spans="1:12" ht="12.75">
      <c r="A30" s="26"/>
      <c r="B30" s="7"/>
      <c r="C30" s="50" t="s">
        <v>19</v>
      </c>
      <c r="D30" s="74">
        <v>5</v>
      </c>
      <c r="E30" s="74"/>
      <c r="F30" s="47">
        <f t="shared" si="0"/>
        <v>5</v>
      </c>
      <c r="G30" s="42"/>
      <c r="H30" s="42"/>
      <c r="I30" s="42"/>
      <c r="J30" s="42"/>
      <c r="K30" s="42"/>
      <c r="L30" s="42"/>
    </row>
    <row r="31" spans="1:12" ht="12.75">
      <c r="A31" s="26"/>
      <c r="B31" s="7"/>
      <c r="C31" s="50" t="s">
        <v>20</v>
      </c>
      <c r="D31" s="74">
        <v>1</v>
      </c>
      <c r="E31" s="74">
        <v>1</v>
      </c>
      <c r="F31" s="47">
        <f t="shared" si="0"/>
        <v>2</v>
      </c>
      <c r="G31" s="42"/>
      <c r="H31" s="42"/>
      <c r="I31" s="42"/>
      <c r="J31" s="42"/>
      <c r="K31" s="42"/>
      <c r="L31" s="42"/>
    </row>
    <row r="32" spans="1:12" ht="12.75">
      <c r="A32" s="26"/>
      <c r="B32" s="7"/>
      <c r="C32" s="50" t="s">
        <v>22</v>
      </c>
      <c r="D32" s="74"/>
      <c r="E32" s="74">
        <v>1</v>
      </c>
      <c r="F32" s="47">
        <f t="shared" si="0"/>
        <v>1</v>
      </c>
      <c r="G32" s="42"/>
      <c r="H32" s="42"/>
      <c r="I32" s="42"/>
      <c r="J32" s="42"/>
      <c r="K32" s="42"/>
      <c r="L32" s="42"/>
    </row>
    <row r="33" spans="1:12" ht="12.75">
      <c r="A33" s="26"/>
      <c r="B33" s="7"/>
      <c r="C33" s="50" t="s">
        <v>24</v>
      </c>
      <c r="D33" s="74">
        <v>3</v>
      </c>
      <c r="E33" s="74"/>
      <c r="F33" s="47">
        <f t="shared" si="0"/>
        <v>3</v>
      </c>
      <c r="G33" s="42"/>
      <c r="H33" s="42" t="s">
        <v>98</v>
      </c>
      <c r="I33" s="42"/>
      <c r="J33" s="42"/>
      <c r="K33" s="42"/>
      <c r="L33" s="42"/>
    </row>
    <row r="34" spans="1:12" ht="12.75">
      <c r="A34" s="26"/>
      <c r="B34" s="7" t="s">
        <v>158</v>
      </c>
      <c r="C34" s="53"/>
      <c r="D34" s="75">
        <f>SUM(D35:D39)</f>
        <v>9</v>
      </c>
      <c r="E34" s="75">
        <f>SUM(E35:E39)</f>
        <v>3</v>
      </c>
      <c r="F34" s="75">
        <f>SUM(F35:F39)</f>
        <v>12</v>
      </c>
      <c r="G34" s="42"/>
      <c r="H34" s="42"/>
      <c r="I34" s="42"/>
      <c r="J34" s="42"/>
      <c r="K34" s="42"/>
      <c r="L34" s="42"/>
    </row>
    <row r="35" spans="1:12" ht="12.75">
      <c r="A35" s="26"/>
      <c r="B35" s="43"/>
      <c r="C35" s="50" t="s">
        <v>43</v>
      </c>
      <c r="D35" s="76">
        <v>4</v>
      </c>
      <c r="E35" s="76"/>
      <c r="F35" s="47">
        <f>SUM(D35:E35)</f>
        <v>4</v>
      </c>
      <c r="G35" s="42"/>
      <c r="H35" s="42"/>
      <c r="I35" s="42"/>
      <c r="J35" s="42"/>
      <c r="K35" s="42"/>
      <c r="L35" s="42"/>
    </row>
    <row r="36" spans="1:12" ht="12.75">
      <c r="A36" s="26"/>
      <c r="B36" s="7"/>
      <c r="C36" s="56" t="s">
        <v>66</v>
      </c>
      <c r="D36" s="74">
        <v>3</v>
      </c>
      <c r="E36" s="74"/>
      <c r="F36" s="47">
        <f>SUM(D36:E36)</f>
        <v>3</v>
      </c>
      <c r="G36" s="42"/>
      <c r="H36" s="42"/>
      <c r="I36" s="42"/>
      <c r="J36" s="42"/>
      <c r="K36" s="42"/>
      <c r="L36" s="42"/>
    </row>
    <row r="37" spans="1:12" ht="12.75">
      <c r="A37" s="26"/>
      <c r="B37" s="7"/>
      <c r="C37" s="50" t="s">
        <v>40</v>
      </c>
      <c r="D37" s="76"/>
      <c r="E37" s="76">
        <v>1</v>
      </c>
      <c r="F37" s="47">
        <f>SUM(D37:E37)</f>
        <v>1</v>
      </c>
      <c r="G37" s="42"/>
      <c r="H37" s="42"/>
      <c r="I37" s="42"/>
      <c r="J37" s="42"/>
      <c r="K37" s="42"/>
      <c r="L37" s="42"/>
    </row>
    <row r="38" spans="1:12" ht="12.75">
      <c r="A38" s="26"/>
      <c r="B38" s="7"/>
      <c r="C38" s="50" t="s">
        <v>42</v>
      </c>
      <c r="D38" s="76">
        <v>2</v>
      </c>
      <c r="E38" s="76"/>
      <c r="F38" s="47">
        <f>SUM(D38:E38)</f>
        <v>2</v>
      </c>
      <c r="G38" s="42"/>
      <c r="H38" s="42"/>
      <c r="I38" s="42"/>
      <c r="J38" s="42"/>
      <c r="K38" s="42"/>
      <c r="L38" s="42"/>
    </row>
    <row r="39" spans="1:12" ht="12.75">
      <c r="A39" s="26"/>
      <c r="B39" s="7"/>
      <c r="C39" s="50" t="s">
        <v>44</v>
      </c>
      <c r="D39" s="76"/>
      <c r="E39" s="76">
        <v>2</v>
      </c>
      <c r="F39" s="47">
        <f>SUM(D39:E39)</f>
        <v>2</v>
      </c>
      <c r="G39" s="42"/>
      <c r="H39" s="42"/>
      <c r="I39" s="42"/>
      <c r="J39" s="42"/>
      <c r="K39" s="42"/>
      <c r="L39" s="42"/>
    </row>
    <row r="40" spans="1:7" ht="12.75">
      <c r="A40" s="32"/>
      <c r="B40" s="32"/>
      <c r="C40" s="32"/>
      <c r="D40" s="48"/>
      <c r="E40" s="48"/>
      <c r="F40" s="49"/>
      <c r="G40" s="32"/>
    </row>
    <row r="41" spans="1:6" ht="9" customHeight="1">
      <c r="A41" s="43"/>
      <c r="B41" s="43"/>
      <c r="C41" s="43"/>
      <c r="D41" s="47"/>
      <c r="E41" s="47"/>
      <c r="F41" s="45"/>
    </row>
    <row r="42" spans="1:6" ht="12.75">
      <c r="A42" s="7" t="s">
        <v>34</v>
      </c>
      <c r="B42" s="7"/>
      <c r="C42" s="7"/>
      <c r="D42" s="28">
        <f>SUM(D11,D21)</f>
        <v>30</v>
      </c>
      <c r="E42" s="28">
        <f>SUM(E11,E21)</f>
        <v>20</v>
      </c>
      <c r="F42" s="28">
        <f>SUM(F11,F21)</f>
        <v>50</v>
      </c>
    </row>
    <row r="43" spans="1:7" ht="9" customHeight="1">
      <c r="A43" s="32"/>
      <c r="B43" s="32"/>
      <c r="C43" s="32"/>
      <c r="D43" s="32"/>
      <c r="E43" s="32"/>
      <c r="F43" s="32"/>
      <c r="G43" s="32"/>
    </row>
    <row r="45" ht="12.75">
      <c r="A45" s="36" t="s">
        <v>152</v>
      </c>
    </row>
    <row r="50" spans="2:3" ht="12.75">
      <c r="B50" s="8"/>
      <c r="C50" s="8"/>
    </row>
  </sheetData>
  <mergeCells count="5">
    <mergeCell ref="A1:F1"/>
    <mergeCell ref="A2:F2"/>
    <mergeCell ref="A4:F4"/>
    <mergeCell ref="D7:F7"/>
    <mergeCell ref="A3:F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2" width="1.7109375" style="35" customWidth="1"/>
    <col min="3" max="3" width="50.421875" style="35" customWidth="1"/>
    <col min="4" max="6" width="11.421875" style="35" customWidth="1"/>
    <col min="7" max="7" width="0.9921875" style="35" customWidth="1"/>
    <col min="8" max="12" width="11.421875" style="35" customWidth="1"/>
    <col min="13" max="16384" width="11.421875" style="34" customWidth="1"/>
  </cols>
  <sheetData>
    <row r="1" spans="1:6" ht="12.75">
      <c r="A1" s="103" t="s">
        <v>163</v>
      </c>
      <c r="B1" s="103"/>
      <c r="C1" s="103"/>
      <c r="D1" s="103"/>
      <c r="E1" s="103"/>
      <c r="F1" s="103"/>
    </row>
    <row r="2" spans="1:12" s="6" customFormat="1" ht="12.75">
      <c r="A2" s="103" t="s">
        <v>33</v>
      </c>
      <c r="B2" s="103"/>
      <c r="C2" s="103"/>
      <c r="D2" s="103"/>
      <c r="E2" s="103"/>
      <c r="F2" s="103"/>
      <c r="G2" s="5"/>
      <c r="H2" s="5"/>
      <c r="I2" s="5"/>
      <c r="J2" s="5"/>
      <c r="K2" s="5"/>
      <c r="L2" s="5"/>
    </row>
    <row r="3" spans="1:12" s="6" customFormat="1" ht="12.75">
      <c r="A3" s="103" t="s">
        <v>84</v>
      </c>
      <c r="B3" s="103"/>
      <c r="C3" s="103"/>
      <c r="D3" s="103"/>
      <c r="E3" s="103"/>
      <c r="F3" s="103"/>
      <c r="G3" s="5"/>
      <c r="H3" s="5"/>
      <c r="I3" s="5"/>
      <c r="J3" s="5"/>
      <c r="K3" s="5"/>
      <c r="L3" s="5"/>
    </row>
    <row r="4" spans="1:12" s="6" customFormat="1" ht="12.75">
      <c r="A4" s="103" t="s">
        <v>55</v>
      </c>
      <c r="B4" s="103"/>
      <c r="C4" s="103"/>
      <c r="D4" s="103"/>
      <c r="E4" s="103"/>
      <c r="F4" s="103"/>
      <c r="G4" s="5"/>
      <c r="H4" s="5"/>
      <c r="I4" s="5"/>
      <c r="J4" s="5"/>
      <c r="K4" s="5"/>
      <c r="L4" s="5"/>
    </row>
    <row r="5" spans="1:12" ht="12.75">
      <c r="A5" s="32"/>
      <c r="B5" s="32"/>
      <c r="C5" s="32"/>
      <c r="D5" s="32"/>
      <c r="E5" s="33"/>
      <c r="F5" s="33"/>
      <c r="G5" s="33"/>
      <c r="H5" s="34"/>
      <c r="I5" s="34"/>
      <c r="J5" s="34"/>
      <c r="K5" s="34"/>
      <c r="L5" s="34"/>
    </row>
    <row r="6" spans="5:12" ht="9" customHeight="1">
      <c r="E6" s="34"/>
      <c r="F6" s="34"/>
      <c r="G6" s="34"/>
      <c r="H6" s="34"/>
      <c r="I6" s="34"/>
      <c r="J6" s="34"/>
      <c r="K6" s="34"/>
      <c r="L6" s="34"/>
    </row>
    <row r="7" spans="1:12" ht="12.75" customHeight="1">
      <c r="A7" s="36"/>
      <c r="B7" s="36"/>
      <c r="C7" s="36"/>
      <c r="D7" s="102" t="s">
        <v>54</v>
      </c>
      <c r="E7" s="102"/>
      <c r="F7" s="102"/>
      <c r="G7" s="34"/>
      <c r="H7" s="34"/>
      <c r="I7" s="34"/>
      <c r="J7" s="34"/>
      <c r="K7" s="34"/>
      <c r="L7" s="34"/>
    </row>
    <row r="8" spans="1:12" ht="12.75">
      <c r="A8" s="37" t="s">
        <v>140</v>
      </c>
      <c r="C8" s="37"/>
      <c r="D8" s="62" t="s">
        <v>9</v>
      </c>
      <c r="E8" s="63" t="s">
        <v>10</v>
      </c>
      <c r="F8" s="64" t="s">
        <v>8</v>
      </c>
      <c r="G8" s="34"/>
      <c r="H8" s="34"/>
      <c r="I8" s="34"/>
      <c r="J8" s="34"/>
      <c r="K8" s="34"/>
      <c r="L8" s="34"/>
    </row>
    <row r="9" spans="1:12" ht="9" customHeight="1">
      <c r="A9" s="38"/>
      <c r="B9" s="38"/>
      <c r="C9" s="38"/>
      <c r="D9" s="39"/>
      <c r="E9" s="40"/>
      <c r="F9" s="41"/>
      <c r="G9" s="33"/>
      <c r="H9" s="34"/>
      <c r="I9" s="34"/>
      <c r="J9" s="34"/>
      <c r="K9" s="34"/>
      <c r="L9" s="34"/>
    </row>
    <row r="11" spans="1:6" ht="12.75">
      <c r="A11" s="5" t="s">
        <v>5</v>
      </c>
      <c r="B11" s="5"/>
      <c r="C11" s="5"/>
      <c r="D11" s="5">
        <f>SUM(D12,D20)</f>
        <v>15</v>
      </c>
      <c r="E11" s="5">
        <f>SUM(E12,E20)</f>
        <v>40</v>
      </c>
      <c r="F11" s="5">
        <f>SUM(F12,F20)</f>
        <v>55</v>
      </c>
    </row>
    <row r="12" spans="2:6" ht="12.75">
      <c r="B12" s="7" t="s">
        <v>154</v>
      </c>
      <c r="C12" s="7"/>
      <c r="D12" s="7">
        <f>SUM(D13:D19)</f>
        <v>7</v>
      </c>
      <c r="E12" s="7">
        <f>SUM(E13:E19)</f>
        <v>24</v>
      </c>
      <c r="F12" s="7">
        <f>SUM(F13:F19)</f>
        <v>31</v>
      </c>
    </row>
    <row r="13" spans="2:6" ht="12.75">
      <c r="B13" s="43"/>
      <c r="C13" s="50" t="s">
        <v>11</v>
      </c>
      <c r="D13" s="51"/>
      <c r="E13" s="51">
        <v>2</v>
      </c>
      <c r="F13" s="43">
        <f aca="true" t="shared" si="0" ref="F13:F19">SUM(D13:E13)</f>
        <v>2</v>
      </c>
    </row>
    <row r="14" spans="2:6" ht="12.75">
      <c r="B14" s="43"/>
      <c r="C14" s="50" t="s">
        <v>62</v>
      </c>
      <c r="D14" s="51">
        <v>5</v>
      </c>
      <c r="E14" s="51">
        <v>15</v>
      </c>
      <c r="F14" s="43">
        <f t="shared" si="0"/>
        <v>20</v>
      </c>
    </row>
    <row r="15" spans="2:6" ht="12.75">
      <c r="B15" s="43"/>
      <c r="C15" s="50" t="s">
        <v>63</v>
      </c>
      <c r="D15" s="51"/>
      <c r="E15" s="51">
        <v>2</v>
      </c>
      <c r="F15" s="43">
        <f t="shared" si="0"/>
        <v>2</v>
      </c>
    </row>
    <row r="16" spans="2:6" ht="12.75">
      <c r="B16" s="43"/>
      <c r="C16" s="50" t="s">
        <v>56</v>
      </c>
      <c r="D16" s="51"/>
      <c r="E16" s="51">
        <v>2</v>
      </c>
      <c r="F16" s="43">
        <f t="shared" si="0"/>
        <v>2</v>
      </c>
    </row>
    <row r="17" spans="2:6" ht="12.75">
      <c r="B17" s="43"/>
      <c r="C17" s="50" t="s">
        <v>57</v>
      </c>
      <c r="D17" s="51"/>
      <c r="E17" s="51">
        <v>2</v>
      </c>
      <c r="F17" s="43">
        <f t="shared" si="0"/>
        <v>2</v>
      </c>
    </row>
    <row r="18" spans="2:6" ht="12.75">
      <c r="B18" s="43"/>
      <c r="C18" s="50" t="s">
        <v>64</v>
      </c>
      <c r="D18" s="51">
        <v>1</v>
      </c>
      <c r="E18" s="51"/>
      <c r="F18" s="43">
        <f t="shared" si="0"/>
        <v>1</v>
      </c>
    </row>
    <row r="19" spans="2:6" ht="12.75">
      <c r="B19" s="43"/>
      <c r="C19" s="50" t="s">
        <v>65</v>
      </c>
      <c r="D19" s="51">
        <v>1</v>
      </c>
      <c r="E19" s="51">
        <v>1</v>
      </c>
      <c r="F19" s="43">
        <f t="shared" si="0"/>
        <v>2</v>
      </c>
    </row>
    <row r="20" spans="2:6" ht="12.75">
      <c r="B20" s="7" t="s">
        <v>155</v>
      </c>
      <c r="C20" s="7"/>
      <c r="D20" s="7">
        <f>SUM(D21:D25)</f>
        <v>8</v>
      </c>
      <c r="E20" s="7">
        <f>SUM(E21:E25)</f>
        <v>16</v>
      </c>
      <c r="F20" s="7">
        <f>SUM(F21:F25)</f>
        <v>24</v>
      </c>
    </row>
    <row r="21" spans="2:6" ht="12.75">
      <c r="B21" s="7"/>
      <c r="C21" s="43" t="s">
        <v>41</v>
      </c>
      <c r="D21" s="43">
        <v>1</v>
      </c>
      <c r="E21" s="43">
        <v>1</v>
      </c>
      <c r="F21" s="43">
        <f>SUM(D21:E21)</f>
        <v>2</v>
      </c>
    </row>
    <row r="22" spans="2:6" ht="12.75">
      <c r="B22" s="7"/>
      <c r="C22" s="43" t="s">
        <v>60</v>
      </c>
      <c r="D22" s="43">
        <v>1</v>
      </c>
      <c r="E22" s="43">
        <v>3</v>
      </c>
      <c r="F22" s="43">
        <f>SUM(D22:E22)</f>
        <v>4</v>
      </c>
    </row>
    <row r="23" spans="2:12" ht="12.75">
      <c r="B23" s="26"/>
      <c r="C23" s="50" t="s">
        <v>58</v>
      </c>
      <c r="D23" s="51">
        <v>1</v>
      </c>
      <c r="E23" s="43">
        <v>2</v>
      </c>
      <c r="F23" s="43">
        <f>SUM(D23:E23)</f>
        <v>3</v>
      </c>
      <c r="G23" s="42"/>
      <c r="H23" s="42"/>
      <c r="I23" s="42"/>
      <c r="J23" s="42"/>
      <c r="K23" s="42"/>
      <c r="L23" s="42"/>
    </row>
    <row r="24" spans="2:12" ht="12.75">
      <c r="B24" s="26"/>
      <c r="C24" s="50" t="s">
        <v>59</v>
      </c>
      <c r="D24" s="51">
        <v>5</v>
      </c>
      <c r="E24" s="51">
        <v>8</v>
      </c>
      <c r="F24" s="43">
        <f>SUM(D24:E24)</f>
        <v>13</v>
      </c>
      <c r="G24" s="42"/>
      <c r="H24" s="42"/>
      <c r="I24" s="42"/>
      <c r="J24" s="42"/>
      <c r="K24" s="42"/>
      <c r="L24" s="42"/>
    </row>
    <row r="25" spans="1:12" ht="12.75">
      <c r="A25" s="34"/>
      <c r="B25" s="26"/>
      <c r="C25" s="50" t="s">
        <v>61</v>
      </c>
      <c r="D25" s="51"/>
      <c r="E25" s="51">
        <v>2</v>
      </c>
      <c r="F25" s="43">
        <f>SUM(D25:E25)</f>
        <v>2</v>
      </c>
      <c r="G25" s="42"/>
      <c r="H25" s="42"/>
      <c r="I25" s="42"/>
      <c r="J25" s="42"/>
      <c r="K25" s="42"/>
      <c r="L25" s="42"/>
    </row>
    <row r="26" spans="1:12" ht="12.75">
      <c r="A26" s="34"/>
      <c r="B26" s="26"/>
      <c r="C26" s="50"/>
      <c r="D26" s="51"/>
      <c r="E26" s="51"/>
      <c r="F26" s="43"/>
      <c r="G26" s="42"/>
      <c r="H26" s="42"/>
      <c r="I26" s="42"/>
      <c r="J26" s="42"/>
      <c r="K26" s="42"/>
      <c r="L26" s="42"/>
    </row>
    <row r="27" spans="1:12" ht="12.75">
      <c r="A27" s="6" t="s">
        <v>6</v>
      </c>
      <c r="B27" s="26"/>
      <c r="C27" s="53"/>
      <c r="D27" s="94">
        <f>SUM(D28,D32,D45)</f>
        <v>47</v>
      </c>
      <c r="E27" s="94">
        <f>SUM(E28,E32,E45)</f>
        <v>97</v>
      </c>
      <c r="F27" s="94">
        <f>SUM(F28,F32,F45)</f>
        <v>144</v>
      </c>
      <c r="G27" s="42"/>
      <c r="H27" s="42"/>
      <c r="I27" s="42"/>
      <c r="J27" s="42"/>
      <c r="K27" s="42"/>
      <c r="L27" s="42"/>
    </row>
    <row r="28" spans="1:12" ht="12.75">
      <c r="A28" s="34"/>
      <c r="B28" s="7" t="s">
        <v>156</v>
      </c>
      <c r="C28" s="7"/>
      <c r="D28" s="28">
        <f>SUM(D29:D31)</f>
        <v>2</v>
      </c>
      <c r="E28" s="28">
        <f>SUM(E29:E31)</f>
        <v>8</v>
      </c>
      <c r="F28" s="28">
        <f>SUM(F29:F31)</f>
        <v>10</v>
      </c>
      <c r="G28" s="42"/>
      <c r="H28" s="42"/>
      <c r="I28" s="42"/>
      <c r="J28" s="42"/>
      <c r="K28" s="42"/>
      <c r="L28" s="42"/>
    </row>
    <row r="29" spans="1:12" ht="12.75">
      <c r="A29" s="34"/>
      <c r="B29" s="43"/>
      <c r="C29" s="50" t="s">
        <v>14</v>
      </c>
      <c r="D29" s="73"/>
      <c r="E29" s="73">
        <v>5</v>
      </c>
      <c r="F29" s="47">
        <f>SUM(D29:E29)</f>
        <v>5</v>
      </c>
      <c r="G29" s="42"/>
      <c r="H29" s="42"/>
      <c r="I29" s="42"/>
      <c r="J29" s="42"/>
      <c r="K29" s="42"/>
      <c r="L29" s="42"/>
    </row>
    <row r="30" spans="1:12" ht="12.75">
      <c r="A30" s="34"/>
      <c r="B30" s="43"/>
      <c r="C30" s="50" t="s">
        <v>30</v>
      </c>
      <c r="D30" s="74">
        <v>1</v>
      </c>
      <c r="E30" s="74"/>
      <c r="F30" s="47">
        <f>SUM(D30:E30)</f>
        <v>1</v>
      </c>
      <c r="G30" s="42"/>
      <c r="H30" s="42"/>
      <c r="I30" s="42"/>
      <c r="J30" s="42"/>
      <c r="K30" s="42"/>
      <c r="L30" s="42"/>
    </row>
    <row r="31" spans="1:12" ht="12.75">
      <c r="A31" s="34"/>
      <c r="B31" s="43"/>
      <c r="C31" s="50" t="s">
        <v>16</v>
      </c>
      <c r="D31" s="74">
        <v>1</v>
      </c>
      <c r="E31" s="74">
        <v>3</v>
      </c>
      <c r="F31" s="47">
        <f>SUM(D31:E31)</f>
        <v>4</v>
      </c>
      <c r="G31" s="42"/>
      <c r="H31" s="42"/>
      <c r="I31" s="42"/>
      <c r="J31" s="42"/>
      <c r="K31" s="42"/>
      <c r="L31" s="42"/>
    </row>
    <row r="32" spans="1:12" ht="12.75">
      <c r="A32" s="34"/>
      <c r="B32" s="7" t="s">
        <v>157</v>
      </c>
      <c r="C32" s="53"/>
      <c r="D32" s="75">
        <f>SUM(D33:D44)</f>
        <v>37</v>
      </c>
      <c r="E32" s="75">
        <f>SUM(E33:E44)</f>
        <v>73</v>
      </c>
      <c r="F32" s="75">
        <f>SUM(F33:F44)</f>
        <v>110</v>
      </c>
      <c r="G32" s="42"/>
      <c r="H32" s="42"/>
      <c r="I32" s="42"/>
      <c r="J32" s="42"/>
      <c r="K32" s="42"/>
      <c r="L32" s="42"/>
    </row>
    <row r="33" spans="1:12" ht="12.75">
      <c r="A33" s="34"/>
      <c r="B33" s="7"/>
      <c r="C33" s="50" t="s">
        <v>17</v>
      </c>
      <c r="D33" s="74">
        <v>1</v>
      </c>
      <c r="E33" s="74">
        <v>4</v>
      </c>
      <c r="F33" s="47">
        <f aca="true" t="shared" si="1" ref="F33:F44">SUM(D33:E33)</f>
        <v>5</v>
      </c>
      <c r="G33" s="42"/>
      <c r="H33" s="42"/>
      <c r="I33" s="42"/>
      <c r="J33" s="42"/>
      <c r="K33" s="42"/>
      <c r="L33" s="42"/>
    </row>
    <row r="34" spans="1:12" ht="12.75">
      <c r="A34" s="34"/>
      <c r="B34" s="7"/>
      <c r="C34" s="50" t="s">
        <v>25</v>
      </c>
      <c r="D34" s="74">
        <v>4</v>
      </c>
      <c r="E34" s="74">
        <v>6</v>
      </c>
      <c r="F34" s="47">
        <f t="shared" si="1"/>
        <v>10</v>
      </c>
      <c r="G34" s="42"/>
      <c r="H34" s="42"/>
      <c r="I34" s="42"/>
      <c r="J34" s="42"/>
      <c r="K34" s="42"/>
      <c r="L34" s="42"/>
    </row>
    <row r="35" spans="1:12" ht="12.75">
      <c r="A35" s="34"/>
      <c r="B35" s="7"/>
      <c r="C35" s="50" t="s">
        <v>26</v>
      </c>
      <c r="D35" s="74">
        <v>4</v>
      </c>
      <c r="E35" s="74">
        <v>10</v>
      </c>
      <c r="F35" s="47">
        <f t="shared" si="1"/>
        <v>14</v>
      </c>
      <c r="G35" s="42"/>
      <c r="H35" s="42"/>
      <c r="I35" s="42"/>
      <c r="J35" s="42"/>
      <c r="K35" s="42"/>
      <c r="L35" s="42"/>
    </row>
    <row r="36" spans="1:12" ht="12.75">
      <c r="A36" s="34"/>
      <c r="B36" s="7"/>
      <c r="C36" s="50" t="s">
        <v>18</v>
      </c>
      <c r="D36" s="74">
        <v>6</v>
      </c>
      <c r="E36" s="74">
        <v>15</v>
      </c>
      <c r="F36" s="47">
        <f t="shared" si="1"/>
        <v>21</v>
      </c>
      <c r="G36" s="42"/>
      <c r="H36" s="42"/>
      <c r="I36" s="42"/>
      <c r="J36" s="42"/>
      <c r="K36" s="42"/>
      <c r="L36" s="42"/>
    </row>
    <row r="37" spans="1:12" ht="12.75">
      <c r="A37" s="34"/>
      <c r="B37" s="7"/>
      <c r="C37" s="50" t="s">
        <v>27</v>
      </c>
      <c r="D37" s="74">
        <v>8</v>
      </c>
      <c r="E37" s="74">
        <v>10</v>
      </c>
      <c r="F37" s="47">
        <f t="shared" si="1"/>
        <v>18</v>
      </c>
      <c r="G37" s="42"/>
      <c r="H37" s="42"/>
      <c r="I37" s="42"/>
      <c r="J37" s="42"/>
      <c r="K37" s="42"/>
      <c r="L37" s="42"/>
    </row>
    <row r="38" spans="1:12" ht="12.75">
      <c r="A38" s="34"/>
      <c r="B38" s="7"/>
      <c r="C38" s="50" t="s">
        <v>28</v>
      </c>
      <c r="D38" s="74">
        <v>1</v>
      </c>
      <c r="E38" s="74">
        <v>1</v>
      </c>
      <c r="F38" s="47">
        <f t="shared" si="1"/>
        <v>2</v>
      </c>
      <c r="G38" s="42"/>
      <c r="H38" s="42"/>
      <c r="I38" s="42"/>
      <c r="J38" s="42"/>
      <c r="K38" s="42"/>
      <c r="L38" s="42"/>
    </row>
    <row r="39" spans="1:12" ht="12.75">
      <c r="A39" s="26"/>
      <c r="B39" s="7"/>
      <c r="C39" s="50" t="s">
        <v>29</v>
      </c>
      <c r="D39" s="74">
        <v>8</v>
      </c>
      <c r="E39" s="74">
        <v>5</v>
      </c>
      <c r="F39" s="47">
        <f t="shared" si="1"/>
        <v>13</v>
      </c>
      <c r="G39" s="42"/>
      <c r="H39" s="42"/>
      <c r="I39" s="42"/>
      <c r="J39" s="42"/>
      <c r="K39" s="42"/>
      <c r="L39" s="42"/>
    </row>
    <row r="40" spans="1:12" ht="12.75">
      <c r="A40" s="26"/>
      <c r="B40" s="7"/>
      <c r="C40" s="50" t="s">
        <v>19</v>
      </c>
      <c r="D40" s="74">
        <v>2</v>
      </c>
      <c r="E40" s="74"/>
      <c r="F40" s="47">
        <f t="shared" si="1"/>
        <v>2</v>
      </c>
      <c r="G40" s="42"/>
      <c r="H40" s="42"/>
      <c r="I40" s="42"/>
      <c r="J40" s="42"/>
      <c r="K40" s="42"/>
      <c r="L40" s="42"/>
    </row>
    <row r="41" spans="1:12" ht="12.75">
      <c r="A41" s="26"/>
      <c r="B41" s="7"/>
      <c r="C41" s="50" t="s">
        <v>20</v>
      </c>
      <c r="D41" s="74">
        <v>2</v>
      </c>
      <c r="E41" s="74">
        <v>6</v>
      </c>
      <c r="F41" s="47">
        <f t="shared" si="1"/>
        <v>8</v>
      </c>
      <c r="G41" s="42"/>
      <c r="H41" s="42"/>
      <c r="I41" s="42"/>
      <c r="J41" s="42"/>
      <c r="K41" s="42"/>
      <c r="L41" s="42"/>
    </row>
    <row r="42" spans="1:12" ht="12.75">
      <c r="A42" s="26"/>
      <c r="B42" s="7"/>
      <c r="C42" s="50" t="s">
        <v>21</v>
      </c>
      <c r="D42" s="74"/>
      <c r="E42" s="74">
        <v>1</v>
      </c>
      <c r="F42" s="47">
        <f t="shared" si="1"/>
        <v>1</v>
      </c>
      <c r="G42" s="42"/>
      <c r="H42" s="42"/>
      <c r="I42" s="42"/>
      <c r="J42" s="42"/>
      <c r="K42" s="42"/>
      <c r="L42" s="42"/>
    </row>
    <row r="43" spans="1:12" ht="12.75">
      <c r="A43" s="26"/>
      <c r="B43" s="7"/>
      <c r="C43" s="50" t="s">
        <v>22</v>
      </c>
      <c r="D43" s="74"/>
      <c r="E43" s="74">
        <v>3</v>
      </c>
      <c r="F43" s="47">
        <f t="shared" si="1"/>
        <v>3</v>
      </c>
      <c r="G43" s="42"/>
      <c r="H43" s="42"/>
      <c r="I43" s="42"/>
      <c r="J43" s="42"/>
      <c r="K43" s="42"/>
      <c r="L43" s="42"/>
    </row>
    <row r="44" spans="1:12" ht="12.75">
      <c r="A44" s="26"/>
      <c r="B44" s="7"/>
      <c r="C44" s="50" t="s">
        <v>23</v>
      </c>
      <c r="D44" s="74">
        <v>1</v>
      </c>
      <c r="E44" s="74">
        <v>12</v>
      </c>
      <c r="F44" s="47">
        <f t="shared" si="1"/>
        <v>13</v>
      </c>
      <c r="G44" s="42"/>
      <c r="H44" s="42"/>
      <c r="I44" s="42"/>
      <c r="J44" s="42"/>
      <c r="K44" s="42"/>
      <c r="L44" s="42"/>
    </row>
    <row r="45" spans="1:12" ht="12.75">
      <c r="A45" s="26"/>
      <c r="B45" s="7" t="s">
        <v>158</v>
      </c>
      <c r="C45" s="53"/>
      <c r="D45" s="75">
        <f>SUM(D46:D50)</f>
        <v>8</v>
      </c>
      <c r="E45" s="75">
        <f>SUM(E46:E50)</f>
        <v>16</v>
      </c>
      <c r="F45" s="75">
        <f>SUM(F46:F50)</f>
        <v>24</v>
      </c>
      <c r="G45" s="42"/>
      <c r="H45" s="42"/>
      <c r="I45" s="42"/>
      <c r="J45" s="42"/>
      <c r="K45" s="42"/>
      <c r="L45" s="42"/>
    </row>
    <row r="46" spans="1:12" ht="12.75">
      <c r="A46" s="26"/>
      <c r="B46" s="43"/>
      <c r="C46" s="50" t="s">
        <v>43</v>
      </c>
      <c r="D46" s="76">
        <v>3</v>
      </c>
      <c r="E46" s="76">
        <v>7</v>
      </c>
      <c r="F46" s="47">
        <f>SUM(D46:E46)</f>
        <v>10</v>
      </c>
      <c r="G46" s="42"/>
      <c r="H46" s="42"/>
      <c r="I46" s="42"/>
      <c r="J46" s="42"/>
      <c r="K46" s="42"/>
      <c r="L46" s="42"/>
    </row>
    <row r="47" spans="1:12" ht="12.75">
      <c r="A47" s="26"/>
      <c r="B47" s="7"/>
      <c r="C47" s="56" t="s">
        <v>66</v>
      </c>
      <c r="D47" s="74">
        <v>3</v>
      </c>
      <c r="E47" s="74">
        <v>3</v>
      </c>
      <c r="F47" s="47">
        <f>SUM(D47:E47)</f>
        <v>6</v>
      </c>
      <c r="G47" s="42"/>
      <c r="H47" s="42"/>
      <c r="I47" s="42"/>
      <c r="J47" s="42"/>
      <c r="K47" s="42"/>
      <c r="L47" s="42"/>
    </row>
    <row r="48" spans="1:12" ht="12.75">
      <c r="A48" s="26"/>
      <c r="B48" s="7"/>
      <c r="C48" s="50" t="s">
        <v>42</v>
      </c>
      <c r="D48" s="76">
        <v>1</v>
      </c>
      <c r="E48" s="76">
        <v>1</v>
      </c>
      <c r="F48" s="47">
        <f>SUM(D48:E48)</f>
        <v>2</v>
      </c>
      <c r="G48" s="42"/>
      <c r="H48" s="42"/>
      <c r="I48" s="42"/>
      <c r="J48" s="42"/>
      <c r="K48" s="42"/>
      <c r="L48" s="42"/>
    </row>
    <row r="49" spans="1:12" ht="12.75">
      <c r="A49" s="26"/>
      <c r="B49" s="7"/>
      <c r="C49" s="50" t="s">
        <v>40</v>
      </c>
      <c r="D49" s="76">
        <v>1</v>
      </c>
      <c r="E49" s="76">
        <v>3</v>
      </c>
      <c r="F49" s="47">
        <f>SUM(D49:E49)</f>
        <v>4</v>
      </c>
      <c r="G49" s="42"/>
      <c r="H49" s="42"/>
      <c r="I49" s="42"/>
      <c r="J49" s="42"/>
      <c r="K49" s="42"/>
      <c r="L49" s="42"/>
    </row>
    <row r="50" spans="1:12" ht="12.75">
      <c r="A50" s="26"/>
      <c r="B50" s="7"/>
      <c r="C50" s="50" t="s">
        <v>44</v>
      </c>
      <c r="D50" s="76"/>
      <c r="E50" s="76">
        <v>2</v>
      </c>
      <c r="F50" s="47">
        <f>SUM(D50:E50)</f>
        <v>2</v>
      </c>
      <c r="G50" s="42"/>
      <c r="H50" s="42"/>
      <c r="I50" s="42"/>
      <c r="J50" s="42"/>
      <c r="K50" s="42"/>
      <c r="L50" s="42"/>
    </row>
    <row r="51" spans="1:7" ht="12.75">
      <c r="A51" s="32"/>
      <c r="B51" s="32"/>
      <c r="C51" s="32"/>
      <c r="D51" s="48"/>
      <c r="E51" s="48"/>
      <c r="F51" s="49"/>
      <c r="G51" s="32"/>
    </row>
    <row r="52" spans="1:6" ht="9" customHeight="1">
      <c r="A52" s="43"/>
      <c r="B52" s="43"/>
      <c r="C52" s="43"/>
      <c r="D52" s="47"/>
      <c r="E52" s="47"/>
      <c r="F52" s="45"/>
    </row>
    <row r="53" spans="1:8" ht="12.75">
      <c r="A53" s="7" t="s">
        <v>34</v>
      </c>
      <c r="B53" s="7"/>
      <c r="C53" s="7"/>
      <c r="D53" s="28">
        <f>SUM(D11,D27)</f>
        <v>62</v>
      </c>
      <c r="E53" s="28">
        <f>SUM(E11,E27)</f>
        <v>137</v>
      </c>
      <c r="F53" s="28">
        <f>SUM(F11,F27)</f>
        <v>199</v>
      </c>
      <c r="H53" s="78"/>
    </row>
    <row r="54" spans="1:7" ht="9" customHeight="1">
      <c r="A54" s="32"/>
      <c r="B54" s="32"/>
      <c r="C54" s="32"/>
      <c r="D54" s="32"/>
      <c r="E54" s="32"/>
      <c r="F54" s="32"/>
      <c r="G54" s="32"/>
    </row>
    <row r="56" ht="12.75">
      <c r="A56" s="36" t="s">
        <v>51</v>
      </c>
    </row>
    <row r="61" spans="2:3" ht="12.75">
      <c r="B61" s="77"/>
      <c r="C61" s="77"/>
    </row>
  </sheetData>
  <mergeCells count="5">
    <mergeCell ref="A1:F1"/>
    <mergeCell ref="A2:F2"/>
    <mergeCell ref="A4:F4"/>
    <mergeCell ref="D7:F7"/>
    <mergeCell ref="A3:F3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Cecilia</dc:creator>
  <cp:keywords/>
  <dc:description/>
  <cp:lastModifiedBy>oem</cp:lastModifiedBy>
  <cp:lastPrinted>2005-10-21T15:20:54Z</cp:lastPrinted>
  <dcterms:created xsi:type="dcterms:W3CDTF">2004-10-21T18:26:53Z</dcterms:created>
  <dcterms:modified xsi:type="dcterms:W3CDTF">2006-01-13T21:46:41Z</dcterms:modified>
  <cp:category/>
  <cp:version/>
  <cp:contentType/>
  <cp:contentStatus/>
</cp:coreProperties>
</file>