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4320" windowWidth="7440" windowHeight="4575" activeTab="0"/>
  </bookViews>
  <sheets>
    <sheet name="resumen" sheetId="1" r:id="rId1"/>
    <sheet name="lic" sheetId="2" r:id="rId2"/>
    <sheet name="tec" sheetId="3" r:id="rId3"/>
    <sheet name="enp" sheetId="4" r:id="rId4"/>
    <sheet name="cch" sheetId="5" r:id="rId5"/>
    <sheet name="sua" sheetId="6" r:id="rId6"/>
  </sheets>
  <externalReferences>
    <externalReference r:id="rId9"/>
  </externalReferences>
  <definedNames>
    <definedName name="_xlnm.Print_Area" localSheetId="0">'resumen'!$A$2:$H$17</definedName>
    <definedName name="DATABASE" localSheetId="0">'resumen'!#REF!</definedName>
    <definedName name="DATABASE">'[1]lic'!$A$8:$E$171</definedName>
    <definedName name="EgresoBac2002">#REF!</definedName>
    <definedName name="EgresoFinal" localSheetId="4">'cch'!$A$10:$D$14</definedName>
    <definedName name="EgresoFinal" localSheetId="3">'enp'!$A$10:$D$18</definedName>
    <definedName name="EgresoFinal" localSheetId="1">'lic'!$A$9:$E$175</definedName>
    <definedName name="EgresoFinal" localSheetId="5">'sua'!$A$10:$E$34</definedName>
    <definedName name="EgresoFinal" localSheetId="2">'tec'!#REF!</definedName>
    <definedName name="EgresoFinal">#REF!</definedName>
    <definedName name="_xlnm.Print_Titles" localSheetId="4">'cch'!$5:$8</definedName>
    <definedName name="_xlnm.Print_Titles" localSheetId="3">'enp'!$2:$8</definedName>
    <definedName name="_xlnm.Print_Titles" localSheetId="1">'lic'!$1:$7</definedName>
    <definedName name="_xlnm.Print_Titles" localSheetId="5">'sua'!$2:$7</definedName>
    <definedName name="_xlnm.Print_Titles" localSheetId="2">'tec'!$2:$7</definedName>
  </definedNames>
  <calcPr fullCalcOnLoad="1"/>
</workbook>
</file>

<file path=xl/sharedStrings.xml><?xml version="1.0" encoding="utf-8"?>
<sst xmlns="http://schemas.openxmlformats.org/spreadsheetml/2006/main" count="246" uniqueCount="136">
  <si>
    <t>Arquitectura</t>
  </si>
  <si>
    <t>Diseño Industrial</t>
  </si>
  <si>
    <t>Urbanismo</t>
  </si>
  <si>
    <t>Escuela Nacional de Artes Plásticas</t>
  </si>
  <si>
    <t>Artes Visuales</t>
  </si>
  <si>
    <t>Diseño Gráfico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</si>
  <si>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</si>
  <si>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</si>
  <si>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</si>
  <si>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</si>
  <si>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</si>
  <si>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</si>
  <si>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</si>
  <si>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</si>
  <si>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</si>
  <si>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</si>
  <si>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</si>
  <si>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</si>
  <si>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</si>
  <si>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</si>
  <si>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</si>
  <si>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</si>
  <si>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</si>
  <si>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</si>
  <si>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</si>
  <si>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</si>
  <si>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</si>
  <si>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</si>
  <si>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</si>
  <si>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</si>
  <si>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</si>
  <si>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</si>
  <si>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</si>
  <si>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</si>
  <si>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</si>
  <si>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</si>
  <si>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</si>
  <si>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</si>
  <si>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</si>
  <si>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</si>
  <si>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</si>
  <si>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</si>
  <si>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</si>
  <si>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</si>
  <si>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en Computación</t>
  </si>
  <si>
    <t>Ingeniería en Telecomunicaciones</t>
  </si>
  <si>
    <t>Ingeniería Geofísica</t>
  </si>
  <si>
    <t>Ingeniería Mecánica Eléctrica</t>
  </si>
  <si>
    <t>Ingeniería Topográfica y Geodésica</t>
  </si>
  <si>
    <t>Facultad de Medicina</t>
  </si>
  <si>
    <t>Investigación Biomédica Básica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</si>
  <si>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</si>
  <si>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</si>
  <si>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</si>
  <si>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</si>
  <si>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</si>
  <si>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</si>
  <si>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</si>
  <si>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</si>
  <si>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</si>
  <si>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</si>
  <si>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</si>
  <si>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</si>
  <si>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</si>
  <si>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Bachillerato</t>
  </si>
  <si>
    <t>Facultad de Estudios Superiores Cuautitlán</t>
  </si>
  <si>
    <t>Ingeniería en Alimentos</t>
  </si>
  <si>
    <t>Ingeniería Agrícola</t>
  </si>
  <si>
    <t>Matemáticas Aplicadas y Computación</t>
  </si>
  <si>
    <t>Enseñanza del Idioma Inglés</t>
  </si>
  <si>
    <t>Optometría</t>
  </si>
  <si>
    <t>Planificación para el Desarrollo Agropecuario</t>
  </si>
  <si>
    <t>Facultad de Estudios Superiores Zaragoza</t>
  </si>
  <si>
    <t>Médico Cirujano</t>
  </si>
  <si>
    <t>Hombres</t>
  </si>
  <si>
    <t>Mujeres</t>
  </si>
  <si>
    <t>Total</t>
  </si>
  <si>
    <t>FUENTE: Dirección General de Administración Escolar, UNAM.</t>
  </si>
  <si>
    <t>T O T A L</t>
  </si>
  <si>
    <t>LICENCIATURA</t>
  </si>
  <si>
    <t>TÉCNICO</t>
  </si>
  <si>
    <t>Licenciatura</t>
  </si>
  <si>
    <t>Técnico</t>
  </si>
  <si>
    <t>Química en Alimentos</t>
  </si>
  <si>
    <t>Química Farmacéutica Biológica</t>
  </si>
  <si>
    <t>Plantel 2 Erasmo Castellanos Quinto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</si>
  <si>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</si>
  <si>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</si>
  <si>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</si>
  <si>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</si>
  <si>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</si>
  <si>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</si>
  <si>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</si>
  <si>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</si>
  <si>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</si>
  <si>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</si>
  <si>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</si>
  <si>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</si>
  <si>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</si>
  <si>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</si>
  <si>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</si>
  <si>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EGRESO</t>
  </si>
  <si>
    <t>Comunicación Gráfica</t>
  </si>
  <si>
    <t>Arquitectura de Paisaje</t>
  </si>
  <si>
    <t>Lengua y Literaturas Modernas (Letras Inglesas)</t>
  </si>
  <si>
    <t>Lengua y Literaturas Modernas (Letras Francesas)</t>
  </si>
  <si>
    <t>Ingeniería Eléctrica y Electrónica</t>
  </si>
  <si>
    <t>Ingeniería Geológica</t>
  </si>
  <si>
    <t>Ingeniería Industrial</t>
  </si>
  <si>
    <t>Ingeniería Mecánica</t>
  </si>
  <si>
    <t>Ingeniería Petrolera</t>
  </si>
  <si>
    <t>Canto</t>
  </si>
  <si>
    <t>Química Industrial</t>
  </si>
  <si>
    <t>Facultad de Estudios Superiores Iztacala</t>
  </si>
  <si>
    <t>Nivel</t>
  </si>
  <si>
    <t>Plantel / Carrera</t>
  </si>
  <si>
    <t>Nivel / Plantel / Carrera</t>
  </si>
  <si>
    <t>Diseño y Comunicación Visual</t>
  </si>
  <si>
    <t>Ingeniería de Minas y Metalurgia</t>
  </si>
  <si>
    <t>Lengua y Literaturas Modernas (Letras Alemanas)</t>
  </si>
  <si>
    <t>Etnomusicología</t>
  </si>
  <si>
    <t>SISTEMA DE UNIVERSIDAD ABIERTA</t>
  </si>
  <si>
    <t>BACHILLERATO</t>
  </si>
  <si>
    <t>Facultad de Estudios Superiores Acatlán</t>
  </si>
  <si>
    <t>Lengua y Literaturas Modernas (Letras Italianas)</t>
  </si>
  <si>
    <r>
      <t>TÉCNICO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</si>
  <si>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b/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</si>
  <si>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</si>
  <si>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Facultad de Arquitectura</t>
  </si>
  <si>
    <r>
      <t>a</t>
    </r>
    <r>
      <rPr>
        <sz val="8"/>
        <rFont val="Arial"/>
        <family val="2"/>
      </rPr>
      <t xml:space="preserve"> Las cifras de egreso del Sistema de Universidad Abierta se reportan en la tabla correspondiente.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</si>
  <si>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</si>
  <si>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c</t>
    </r>
    <r>
      <rPr>
        <sz val="8"/>
        <rFont val="Arial"/>
        <family val="2"/>
      </rPr>
      <t xml:space="preserve"> Se imparte en la Escuela Nacional de Música.</t>
    </r>
  </si>
  <si>
    <t>Facultad de Estudios Superiores Aragón</t>
  </si>
  <si>
    <r>
      <t>LICENCIATURA</t>
    </r>
    <r>
      <rPr>
        <b/>
        <vertAlign val="superscript"/>
        <sz val="8"/>
        <rFont val="Arial"/>
        <family val="2"/>
      </rPr>
      <t>a</t>
    </r>
  </si>
  <si>
    <t>Facultad de Filosofía y Letras (continuación)</t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</si>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</sst>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centerContinuous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1" fontId="10" fillId="0" borderId="0" xfId="22" applyNumberFormat="1" applyFont="1" applyBorder="1" applyAlignment="1" applyProtection="1">
      <alignment horizontal="left"/>
      <protection/>
    </xf>
    <xf numFmtId="0" fontId="12" fillId="0" borderId="0" xfId="21" applyFont="1" applyFill="1" applyBorder="1" applyAlignment="1">
      <alignment horizontal="right" wrapText="1"/>
      <protection/>
    </xf>
    <xf numFmtId="0" fontId="13" fillId="0" borderId="0" xfId="21" applyFont="1" applyFill="1" applyBorder="1" applyAlignment="1">
      <alignment horizontal="right" wrapText="1"/>
      <protection/>
    </xf>
    <xf numFmtId="0" fontId="12" fillId="0" borderId="0" xfId="21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21" applyFont="1" applyFill="1" applyBorder="1" applyAlignment="1">
      <alignment horizontal="right" wrapText="1"/>
      <protection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greso2004" xfId="21"/>
    <cellStyle name="Normal_exaprof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0.00390625" style="23" customWidth="1"/>
    <col min="2" max="3" width="9.28125" style="1" customWidth="1"/>
    <col min="4" max="4" width="7.7109375" style="1" customWidth="1"/>
    <col min="5" max="5" width="0.85546875" style="1" customWidth="1"/>
    <col min="6" max="16384" width="11.421875" style="1" customWidth="1"/>
  </cols>
  <sheetData>
    <row r="1" spans="1:4" ht="12.75">
      <c r="A1" s="53" t="s">
        <v>135</v>
      </c>
      <c r="B1" s="53"/>
      <c r="C1" s="53"/>
      <c r="D1" s="53"/>
    </row>
    <row r="2" spans="1:4" ht="12.75">
      <c r="A2" s="11" t="s">
        <v>101</v>
      </c>
      <c r="B2" s="12"/>
      <c r="C2" s="12"/>
      <c r="D2" s="12"/>
    </row>
    <row r="3" spans="1:5" ht="12.75" customHeight="1">
      <c r="A3" s="11">
        <v>2004</v>
      </c>
      <c r="B3" s="12"/>
      <c r="C3" s="12"/>
      <c r="D3" s="12"/>
      <c r="E3" s="13"/>
    </row>
    <row r="4" spans="1:5" ht="12.75" customHeight="1">
      <c r="A4" s="14"/>
      <c r="B4" s="12"/>
      <c r="C4" s="12"/>
      <c r="D4" s="12"/>
      <c r="E4" s="12"/>
    </row>
    <row r="5" spans="1:5" ht="9" customHeight="1">
      <c r="A5" s="15"/>
      <c r="B5" s="16"/>
      <c r="C5" s="16"/>
      <c r="D5" s="16"/>
      <c r="E5" s="16"/>
    </row>
    <row r="6" spans="1:5" s="10" customFormat="1" ht="12.75" customHeight="1">
      <c r="A6" s="17" t="s">
        <v>114</v>
      </c>
      <c r="B6" s="18" t="s">
        <v>74</v>
      </c>
      <c r="C6" s="19" t="s">
        <v>75</v>
      </c>
      <c r="D6" s="20" t="s">
        <v>76</v>
      </c>
      <c r="E6" s="21"/>
    </row>
    <row r="7" spans="1:5" ht="9" customHeight="1">
      <c r="A7" s="22"/>
      <c r="B7" s="2"/>
      <c r="C7" s="2"/>
      <c r="D7" s="2"/>
      <c r="E7" s="2"/>
    </row>
    <row r="8" spans="2:3" ht="12.75" customHeight="1">
      <c r="B8" s="23"/>
      <c r="C8" s="23"/>
    </row>
    <row r="9" spans="1:4" ht="12.75" customHeight="1">
      <c r="A9" s="24" t="s">
        <v>81</v>
      </c>
      <c r="B9" s="8">
        <f>11817+356</f>
        <v>12173</v>
      </c>
      <c r="C9" s="8">
        <f>14029+718</f>
        <v>14747</v>
      </c>
      <c r="D9" s="8">
        <f>SUM(B9:C9)</f>
        <v>26920</v>
      </c>
    </row>
    <row r="10" spans="1:4" ht="12.75" customHeight="1">
      <c r="A10" s="24" t="s">
        <v>82</v>
      </c>
      <c r="B10" s="8">
        <f>35+12</f>
        <v>47</v>
      </c>
      <c r="C10" s="8">
        <f>218+207</f>
        <v>425</v>
      </c>
      <c r="D10" s="8">
        <f>SUM(B10:C10)</f>
        <v>472</v>
      </c>
    </row>
    <row r="11" spans="1:4" ht="12.75" customHeight="1">
      <c r="A11" s="24" t="s">
        <v>64</v>
      </c>
      <c r="B11" s="8">
        <f>4236+4852</f>
        <v>9088</v>
      </c>
      <c r="C11" s="8">
        <f>5507+6762</f>
        <v>12269</v>
      </c>
      <c r="D11" s="8">
        <f>SUM(B11:C11)</f>
        <v>21357</v>
      </c>
    </row>
    <row r="12" spans="1:5" ht="12.75" customHeight="1">
      <c r="A12" s="2"/>
      <c r="B12" s="9"/>
      <c r="C12" s="9"/>
      <c r="D12" s="9"/>
      <c r="E12" s="2"/>
    </row>
    <row r="13" spans="1:4" ht="9" customHeight="1">
      <c r="A13" s="1"/>
      <c r="B13" s="8"/>
      <c r="C13" s="8"/>
      <c r="D13" s="8"/>
    </row>
    <row r="14" spans="1:4" ht="12.75" customHeight="1">
      <c r="A14" s="34" t="s">
        <v>78</v>
      </c>
      <c r="B14" s="35">
        <f>SUM(B9:B13)</f>
        <v>21308</v>
      </c>
      <c r="C14" s="35">
        <f>SUM(C9:C13)</f>
        <v>27441</v>
      </c>
      <c r="D14" s="35">
        <f>SUM(D9:D13)</f>
        <v>48749</v>
      </c>
    </row>
    <row r="15" spans="1:5" ht="9" customHeight="1">
      <c r="A15" s="2"/>
      <c r="B15" s="2"/>
      <c r="C15" s="2"/>
      <c r="D15" s="2"/>
      <c r="E15" s="2"/>
    </row>
    <row r="16" spans="1:5" ht="12.75" customHeight="1">
      <c r="A16" s="25"/>
      <c r="B16" s="26"/>
      <c r="C16" s="26"/>
      <c r="D16" s="26"/>
      <c r="E16" s="26"/>
    </row>
    <row r="17" ht="12.75">
      <c r="A17" s="10" t="s">
        <v>77</v>
      </c>
    </row>
  </sheetData>
  <mergeCells count="1">
    <mergeCell ref="A1:D1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.421875" style="1" customWidth="1"/>
    <col min="2" max="2" width="54.1406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5" ht="12.75">
      <c r="A1" s="55" t="s">
        <v>135</v>
      </c>
      <c r="B1" s="55"/>
      <c r="C1" s="55"/>
      <c r="D1" s="55"/>
      <c r="E1" s="55"/>
    </row>
    <row r="2" spans="1:6" ht="12.75">
      <c r="A2" s="54" t="s">
        <v>133</v>
      </c>
      <c r="B2" s="54"/>
      <c r="C2" s="54"/>
      <c r="D2" s="54"/>
      <c r="E2" s="54"/>
      <c r="F2" s="54"/>
    </row>
    <row r="3" spans="1:6" ht="12.75">
      <c r="A3" s="55">
        <v>2004</v>
      </c>
      <c r="B3" s="55"/>
      <c r="C3" s="55"/>
      <c r="D3" s="55"/>
      <c r="E3" s="55"/>
      <c r="F3" s="55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115</v>
      </c>
      <c r="C6" s="3" t="s">
        <v>74</v>
      </c>
      <c r="D6" s="3" t="s">
        <v>75</v>
      </c>
      <c r="E6" s="3" t="s">
        <v>76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7" ht="12" customHeight="1">
      <c r="A9" s="26" t="s">
        <v>128</v>
      </c>
      <c r="B9" s="43"/>
      <c r="C9" s="36">
        <f>SUM(C10:C13)</f>
        <v>709</v>
      </c>
      <c r="D9" s="36">
        <f>SUM(D10:D13)</f>
        <v>323</v>
      </c>
      <c r="E9" s="36">
        <f>SUM(E10:E13)</f>
        <v>1032</v>
      </c>
      <c r="F9" s="36"/>
      <c r="G9" s="43"/>
    </row>
    <row r="10" spans="1:7" ht="12" customHeight="1">
      <c r="A10" s="26"/>
      <c r="B10" s="43" t="s">
        <v>0</v>
      </c>
      <c r="C10" s="49">
        <v>656</v>
      </c>
      <c r="D10" s="49">
        <v>284</v>
      </c>
      <c r="E10" s="36">
        <f>SUM(C10:D10)</f>
        <v>940</v>
      </c>
      <c r="F10" s="36"/>
      <c r="G10" s="43"/>
    </row>
    <row r="11" spans="1:7" ht="12" customHeight="1">
      <c r="A11" s="26"/>
      <c r="B11" s="43" t="s">
        <v>103</v>
      </c>
      <c r="C11" s="49">
        <v>3</v>
      </c>
      <c r="D11" s="49">
        <v>6</v>
      </c>
      <c r="E11" s="36">
        <f>SUM(C11:D11)</f>
        <v>9</v>
      </c>
      <c r="F11" s="36"/>
      <c r="G11" s="43"/>
    </row>
    <row r="12" spans="1:7" ht="12" customHeight="1">
      <c r="A12" s="26"/>
      <c r="B12" s="43" t="s">
        <v>1</v>
      </c>
      <c r="C12" s="49">
        <v>43</v>
      </c>
      <c r="D12" s="49">
        <v>30</v>
      </c>
      <c r="E12" s="36">
        <f>SUM(C12:D12)</f>
        <v>73</v>
      </c>
      <c r="F12" s="36"/>
      <c r="G12" s="43"/>
    </row>
    <row r="13" spans="1:7" ht="12" customHeight="1">
      <c r="A13" s="26"/>
      <c r="B13" s="43" t="s">
        <v>2</v>
      </c>
      <c r="C13" s="49">
        <v>7</v>
      </c>
      <c r="D13" s="49">
        <v>3</v>
      </c>
      <c r="E13" s="36">
        <f>SUM(C13:D13)</f>
        <v>10</v>
      </c>
      <c r="F13" s="36"/>
      <c r="G13" s="43"/>
    </row>
    <row r="14" spans="1:7" ht="12" customHeight="1">
      <c r="A14" s="26"/>
      <c r="B14" s="26"/>
      <c r="C14" s="36"/>
      <c r="D14" s="36"/>
      <c r="E14" s="36"/>
      <c r="F14" s="32"/>
      <c r="G14" s="26"/>
    </row>
    <row r="15" spans="1:7" ht="12" customHeight="1">
      <c r="A15" s="26" t="s">
        <v>3</v>
      </c>
      <c r="B15" s="26"/>
      <c r="C15" s="36">
        <f>SUM(C16:C19)</f>
        <v>310</v>
      </c>
      <c r="D15" s="36">
        <f>SUM(D16:D19)</f>
        <v>458</v>
      </c>
      <c r="E15" s="36">
        <f>SUM(E16:E19)</f>
        <v>768</v>
      </c>
      <c r="F15" s="32"/>
      <c r="G15" s="26"/>
    </row>
    <row r="16" spans="1:7" ht="12" customHeight="1">
      <c r="A16" s="26"/>
      <c r="B16" s="33" t="s">
        <v>4</v>
      </c>
      <c r="C16" s="50">
        <v>92</v>
      </c>
      <c r="D16" s="50">
        <v>118</v>
      </c>
      <c r="E16" s="36">
        <f>SUM(C16:D16)</f>
        <v>210</v>
      </c>
      <c r="F16" s="32"/>
      <c r="G16" s="26"/>
    </row>
    <row r="17" spans="1:7" ht="12" customHeight="1">
      <c r="A17" s="26"/>
      <c r="B17" s="33" t="s">
        <v>102</v>
      </c>
      <c r="C17" s="50">
        <v>8</v>
      </c>
      <c r="D17" s="50">
        <v>9</v>
      </c>
      <c r="E17" s="36">
        <f>SUM(C17:D17)</f>
        <v>17</v>
      </c>
      <c r="F17" s="32"/>
      <c r="G17" s="26"/>
    </row>
    <row r="18" spans="1:7" ht="12" customHeight="1">
      <c r="A18" s="26"/>
      <c r="B18" s="33" t="s">
        <v>5</v>
      </c>
      <c r="C18" s="50">
        <v>30</v>
      </c>
      <c r="D18" s="50">
        <v>33</v>
      </c>
      <c r="E18" s="36">
        <f>SUM(C18:D18)</f>
        <v>63</v>
      </c>
      <c r="F18" s="32"/>
      <c r="G18" s="26"/>
    </row>
    <row r="19" spans="1:7" ht="12" customHeight="1">
      <c r="A19" s="26"/>
      <c r="B19" s="33" t="s">
        <v>117</v>
      </c>
      <c r="C19" s="50">
        <v>180</v>
      </c>
      <c r="D19" s="50">
        <v>298</v>
      </c>
      <c r="E19" s="36">
        <f>SUM(C19:D19)</f>
        <v>478</v>
      </c>
      <c r="F19" s="32"/>
      <c r="G19" s="26"/>
    </row>
    <row r="20" spans="1:7" ht="12" customHeight="1">
      <c r="A20" s="26"/>
      <c r="B20" s="26"/>
      <c r="C20" s="36"/>
      <c r="D20" s="36"/>
      <c r="E20" s="36"/>
      <c r="F20" s="32"/>
      <c r="G20" s="26"/>
    </row>
    <row r="21" spans="1:7" ht="12" customHeight="1">
      <c r="A21" s="26" t="s">
        <v>6</v>
      </c>
      <c r="B21" s="26"/>
      <c r="C21" s="36">
        <f>SUM(C22:C26)</f>
        <v>562</v>
      </c>
      <c r="D21" s="36">
        <f>SUM(D22:D26)</f>
        <v>555</v>
      </c>
      <c r="E21" s="36">
        <f>SUM(E22:E26)</f>
        <v>1117</v>
      </c>
      <c r="F21" s="32"/>
      <c r="G21" s="26"/>
    </row>
    <row r="22" spans="1:7" ht="12" customHeight="1">
      <c r="A22" s="26"/>
      <c r="B22" s="26" t="s">
        <v>7</v>
      </c>
      <c r="C22" s="50">
        <v>192</v>
      </c>
      <c r="D22" s="50">
        <v>197</v>
      </c>
      <c r="E22" s="36">
        <f>SUM(C22:D22)</f>
        <v>389</v>
      </c>
      <c r="F22" s="32"/>
      <c r="G22" s="26"/>
    </row>
    <row r="23" spans="1:7" ht="12" customHeight="1">
      <c r="A23" s="26"/>
      <c r="B23" s="26" t="s">
        <v>11</v>
      </c>
      <c r="C23" s="50">
        <v>151</v>
      </c>
      <c r="D23" s="50">
        <v>265</v>
      </c>
      <c r="E23" s="36">
        <f>SUM(C23:D23)</f>
        <v>416</v>
      </c>
      <c r="F23" s="32"/>
      <c r="G23" s="26"/>
    </row>
    <row r="24" spans="1:7" ht="12" customHeight="1">
      <c r="A24" s="26"/>
      <c r="B24" s="26" t="s">
        <v>8</v>
      </c>
      <c r="C24" s="50">
        <v>35</v>
      </c>
      <c r="D24" s="50">
        <v>23</v>
      </c>
      <c r="E24" s="36">
        <f>SUM(C24:D24)</f>
        <v>58</v>
      </c>
      <c r="F24" s="32"/>
      <c r="G24" s="26"/>
    </row>
    <row r="25" spans="1:7" ht="12" customHeight="1">
      <c r="A25" s="26"/>
      <c r="B25" s="26" t="s">
        <v>9</v>
      </c>
      <c r="C25" s="50">
        <v>101</v>
      </c>
      <c r="D25" s="50">
        <v>37</v>
      </c>
      <c r="E25" s="36">
        <f>SUM(C25:D25)</f>
        <v>138</v>
      </c>
      <c r="F25" s="32"/>
      <c r="G25" s="26"/>
    </row>
    <row r="26" spans="1:7" ht="12" customHeight="1">
      <c r="A26" s="26"/>
      <c r="B26" s="26" t="s">
        <v>10</v>
      </c>
      <c r="C26" s="50">
        <v>83</v>
      </c>
      <c r="D26" s="50">
        <v>33</v>
      </c>
      <c r="E26" s="36">
        <f>SUM(C26:D26)</f>
        <v>116</v>
      </c>
      <c r="F26" s="32"/>
      <c r="G26" s="26"/>
    </row>
    <row r="27" spans="1:7" ht="12" customHeight="1">
      <c r="A27" s="26"/>
      <c r="B27" s="26"/>
      <c r="C27" s="36"/>
      <c r="D27" s="36"/>
      <c r="E27" s="36"/>
      <c r="F27" s="32"/>
      <c r="G27" s="26"/>
    </row>
    <row r="28" spans="1:7" ht="12" customHeight="1">
      <c r="A28" s="26" t="s">
        <v>12</v>
      </c>
      <c r="B28" s="26"/>
      <c r="C28" s="36">
        <f>SUM(C29:C32)</f>
        <v>532</v>
      </c>
      <c r="D28" s="36">
        <f>SUM(D29:D32)</f>
        <v>858</v>
      </c>
      <c r="E28" s="36">
        <f>SUM(E29:E32)</f>
        <v>1390</v>
      </c>
      <c r="F28" s="32"/>
      <c r="G28" s="26"/>
    </row>
    <row r="29" spans="1:7" ht="12" customHeight="1">
      <c r="A29" s="26"/>
      <c r="B29" s="26" t="s">
        <v>13</v>
      </c>
      <c r="C29" s="50">
        <v>239</v>
      </c>
      <c r="D29" s="50">
        <v>489</v>
      </c>
      <c r="E29" s="36">
        <f>SUM(C29:D29)</f>
        <v>728</v>
      </c>
      <c r="F29" s="32"/>
      <c r="G29" s="26"/>
    </row>
    <row r="30" spans="1:7" ht="12" customHeight="1">
      <c r="A30" s="26"/>
      <c r="B30" s="26" t="s">
        <v>14</v>
      </c>
      <c r="C30" s="50">
        <v>178</v>
      </c>
      <c r="D30" s="50">
        <v>105</v>
      </c>
      <c r="E30" s="36">
        <f>SUM(C30:D30)</f>
        <v>283</v>
      </c>
      <c r="F30" s="32"/>
      <c r="G30" s="26"/>
    </row>
    <row r="31" spans="1:7" ht="12" customHeight="1">
      <c r="A31" s="26"/>
      <c r="B31" s="26" t="s">
        <v>15</v>
      </c>
      <c r="C31" s="50">
        <v>50</v>
      </c>
      <c r="D31" s="50">
        <v>177</v>
      </c>
      <c r="E31" s="36">
        <f>SUM(C31:D31)</f>
        <v>227</v>
      </c>
      <c r="F31" s="32"/>
      <c r="G31" s="26"/>
    </row>
    <row r="32" spans="1:7" ht="12" customHeight="1">
      <c r="A32" s="26"/>
      <c r="B32" s="26" t="s">
        <v>16</v>
      </c>
      <c r="C32" s="50">
        <v>65</v>
      </c>
      <c r="D32" s="50">
        <v>87</v>
      </c>
      <c r="E32" s="36">
        <f>SUM(C32:D32)</f>
        <v>152</v>
      </c>
      <c r="F32" s="32"/>
      <c r="G32" s="26"/>
    </row>
    <row r="33" spans="1:7" ht="12" customHeight="1">
      <c r="A33" s="26"/>
      <c r="B33" s="26"/>
      <c r="C33" s="36"/>
      <c r="D33" s="36"/>
      <c r="E33" s="36"/>
      <c r="F33" s="32"/>
      <c r="G33" s="26"/>
    </row>
    <row r="34" spans="1:7" ht="12" customHeight="1">
      <c r="A34" s="26" t="s">
        <v>21</v>
      </c>
      <c r="B34" s="26"/>
      <c r="C34" s="36">
        <f>SUM(C35:C37)</f>
        <v>900</v>
      </c>
      <c r="D34" s="36">
        <f>SUM(D35:D37)</f>
        <v>1222</v>
      </c>
      <c r="E34" s="36">
        <f>SUM(E35:E37)</f>
        <v>2122</v>
      </c>
      <c r="F34" s="32"/>
      <c r="G34" s="26"/>
    </row>
    <row r="35" spans="1:9" ht="12" customHeight="1">
      <c r="A35" s="26"/>
      <c r="B35" s="26" t="s">
        <v>22</v>
      </c>
      <c r="C35" s="49">
        <v>274</v>
      </c>
      <c r="D35" s="49">
        <v>446</v>
      </c>
      <c r="E35" s="36">
        <f>SUM(C35:D35)</f>
        <v>720</v>
      </c>
      <c r="F35" s="32"/>
      <c r="G35" s="26"/>
      <c r="H35" s="23"/>
      <c r="I35" s="23"/>
    </row>
    <row r="36" spans="1:9" ht="12" customHeight="1">
      <c r="A36" s="26"/>
      <c r="B36" s="26" t="s">
        <v>23</v>
      </c>
      <c r="C36" s="49">
        <v>552</v>
      </c>
      <c r="D36" s="49">
        <v>717</v>
      </c>
      <c r="E36" s="36">
        <f>SUM(C36:D36)</f>
        <v>1269</v>
      </c>
      <c r="F36" s="32"/>
      <c r="G36" s="26"/>
      <c r="H36" s="23"/>
      <c r="I36" s="23"/>
    </row>
    <row r="37" spans="1:9" ht="12" customHeight="1">
      <c r="A37" s="26"/>
      <c r="B37" s="26" t="s">
        <v>24</v>
      </c>
      <c r="C37" s="49">
        <v>74</v>
      </c>
      <c r="D37" s="49">
        <v>59</v>
      </c>
      <c r="E37" s="36">
        <f>SUM(C37:D37)</f>
        <v>133</v>
      </c>
      <c r="F37" s="32"/>
      <c r="G37" s="26"/>
      <c r="H37" s="23"/>
      <c r="I37" s="23"/>
    </row>
    <row r="38" spans="1:7" ht="12" customHeight="1">
      <c r="A38" s="26"/>
      <c r="B38" s="26"/>
      <c r="C38" s="36"/>
      <c r="D38" s="36"/>
      <c r="E38" s="36"/>
      <c r="F38" s="32"/>
      <c r="G38" s="26"/>
    </row>
    <row r="39" spans="1:7" ht="12" customHeight="1">
      <c r="A39" s="26" t="s">
        <v>25</v>
      </c>
      <c r="B39" s="26"/>
      <c r="C39" s="36">
        <f>SUM(C40)</f>
        <v>938</v>
      </c>
      <c r="D39" s="36">
        <f>SUM(D40)</f>
        <v>1229</v>
      </c>
      <c r="E39" s="36">
        <f>SUM(E40)</f>
        <v>2167</v>
      </c>
      <c r="F39" s="32"/>
      <c r="G39" s="26"/>
    </row>
    <row r="40" spans="1:7" ht="12" customHeight="1">
      <c r="A40" s="26"/>
      <c r="B40" s="26" t="s">
        <v>26</v>
      </c>
      <c r="C40" s="51">
        <v>938</v>
      </c>
      <c r="D40" s="51">
        <v>1229</v>
      </c>
      <c r="E40" s="36">
        <f>SUM(C40:D40)</f>
        <v>2167</v>
      </c>
      <c r="F40" s="32"/>
      <c r="G40" s="26"/>
    </row>
    <row r="41" spans="1:7" ht="12" customHeight="1">
      <c r="A41" s="5"/>
      <c r="B41" s="26"/>
      <c r="C41" s="36"/>
      <c r="D41" s="36"/>
      <c r="E41" s="36"/>
      <c r="F41" s="32"/>
      <c r="G41" s="26"/>
    </row>
    <row r="42" spans="1:7" ht="12" customHeight="1">
      <c r="A42" s="26" t="s">
        <v>27</v>
      </c>
      <c r="B42" s="26"/>
      <c r="C42" s="36">
        <f>SUM(C43)</f>
        <v>269</v>
      </c>
      <c r="D42" s="36">
        <f>SUM(D43)</f>
        <v>167</v>
      </c>
      <c r="E42" s="36">
        <f>SUM(E43)</f>
        <v>436</v>
      </c>
      <c r="F42" s="32"/>
      <c r="G42" s="26"/>
    </row>
    <row r="43" spans="1:7" ht="12" customHeight="1">
      <c r="A43" s="26"/>
      <c r="B43" s="26" t="s">
        <v>28</v>
      </c>
      <c r="C43" s="51">
        <v>269</v>
      </c>
      <c r="D43" s="51">
        <v>167</v>
      </c>
      <c r="E43" s="36">
        <f>SUM(C43:D43)</f>
        <v>436</v>
      </c>
      <c r="F43" s="32"/>
      <c r="G43" s="26"/>
    </row>
    <row r="44" spans="1:7" ht="12" customHeight="1">
      <c r="A44" s="26"/>
      <c r="B44" s="26"/>
      <c r="C44" s="36"/>
      <c r="D44" s="36"/>
      <c r="E44" s="36"/>
      <c r="F44" s="32"/>
      <c r="G44" s="26"/>
    </row>
    <row r="45" spans="1:7" ht="12" customHeight="1">
      <c r="A45" s="26" t="s">
        <v>29</v>
      </c>
      <c r="B45" s="26"/>
      <c r="C45" s="36">
        <f>SUM(C46)</f>
        <v>46</v>
      </c>
      <c r="D45" s="36">
        <f>SUM(D46)</f>
        <v>173</v>
      </c>
      <c r="E45" s="36">
        <f>SUM(E46)</f>
        <v>219</v>
      </c>
      <c r="F45" s="32"/>
      <c r="G45" s="26"/>
    </row>
    <row r="46" spans="1:7" ht="12" customHeight="1">
      <c r="A46" s="26"/>
      <c r="B46" s="26" t="s">
        <v>30</v>
      </c>
      <c r="C46" s="51">
        <v>46</v>
      </c>
      <c r="D46" s="51">
        <v>173</v>
      </c>
      <c r="E46" s="36">
        <f>SUM(C46:D46)</f>
        <v>219</v>
      </c>
      <c r="F46" s="32"/>
      <c r="G46" s="26"/>
    </row>
    <row r="47" spans="1:7" ht="12" customHeight="1">
      <c r="A47" s="26"/>
      <c r="B47" s="26"/>
      <c r="C47" s="36"/>
      <c r="D47" s="36"/>
      <c r="E47" s="36"/>
      <c r="F47" s="32"/>
      <c r="G47" s="26"/>
    </row>
    <row r="48" spans="1:7" ht="12" customHeight="1">
      <c r="A48" s="26" t="s">
        <v>32</v>
      </c>
      <c r="B48" s="26"/>
      <c r="C48" s="36">
        <f>SUM(C49:C66)</f>
        <v>397</v>
      </c>
      <c r="D48" s="36">
        <f>SUM(D49:D66)</f>
        <v>928</v>
      </c>
      <c r="E48" s="36">
        <f>SUM(E49:E66)</f>
        <v>1325</v>
      </c>
      <c r="F48" s="32"/>
      <c r="G48" s="26"/>
    </row>
    <row r="49" spans="1:7" ht="12" customHeight="1">
      <c r="A49" s="26"/>
      <c r="B49" s="33" t="s">
        <v>34</v>
      </c>
      <c r="C49" s="44">
        <v>28</v>
      </c>
      <c r="D49" s="44">
        <v>52</v>
      </c>
      <c r="E49" s="36">
        <f aca="true" t="shared" si="0" ref="E49:E57">SUM(C49:D49)</f>
        <v>80</v>
      </c>
      <c r="F49" s="32"/>
      <c r="G49" s="26"/>
    </row>
    <row r="50" spans="1:7" ht="12" customHeight="1">
      <c r="A50" s="26"/>
      <c r="B50" s="33" t="s">
        <v>35</v>
      </c>
      <c r="C50" s="44">
        <v>23</v>
      </c>
      <c r="D50" s="44">
        <v>40</v>
      </c>
      <c r="E50" s="36">
        <f t="shared" si="0"/>
        <v>63</v>
      </c>
      <c r="F50" s="32"/>
      <c r="G50" s="26"/>
    </row>
    <row r="51" spans="1:7" ht="12" customHeight="1">
      <c r="A51" s="26"/>
      <c r="B51" s="33" t="s">
        <v>36</v>
      </c>
      <c r="C51" s="44">
        <v>65</v>
      </c>
      <c r="D51" s="44">
        <v>53</v>
      </c>
      <c r="E51" s="36">
        <f t="shared" si="0"/>
        <v>118</v>
      </c>
      <c r="F51" s="32"/>
      <c r="G51" s="26"/>
    </row>
    <row r="52" spans="1:7" ht="12" customHeight="1">
      <c r="A52" s="26"/>
      <c r="B52" s="33" t="s">
        <v>33</v>
      </c>
      <c r="C52" s="44">
        <v>55</v>
      </c>
      <c r="D52" s="44">
        <v>53</v>
      </c>
      <c r="E52" s="36">
        <f t="shared" si="0"/>
        <v>108</v>
      </c>
      <c r="F52" s="32"/>
      <c r="G52" s="26"/>
    </row>
    <row r="53" spans="1:7" ht="12" customHeight="1">
      <c r="A53" s="26"/>
      <c r="B53" s="33" t="s">
        <v>37</v>
      </c>
      <c r="C53" s="44">
        <v>94</v>
      </c>
      <c r="D53" s="44">
        <v>151</v>
      </c>
      <c r="E53" s="36">
        <f t="shared" si="0"/>
        <v>245</v>
      </c>
      <c r="F53" s="32"/>
      <c r="G53" s="26"/>
    </row>
    <row r="54" spans="1:7" ht="12" customHeight="1">
      <c r="A54" s="26"/>
      <c r="B54" s="33" t="s">
        <v>38</v>
      </c>
      <c r="C54" s="44">
        <v>55</v>
      </c>
      <c r="D54" s="44">
        <v>112</v>
      </c>
      <c r="E54" s="36">
        <f t="shared" si="0"/>
        <v>167</v>
      </c>
      <c r="F54" s="32"/>
      <c r="G54" s="26"/>
    </row>
    <row r="55" spans="1:7" ht="12" customHeight="1">
      <c r="A55" s="26"/>
      <c r="B55" s="33" t="s">
        <v>119</v>
      </c>
      <c r="C55" s="44">
        <v>1</v>
      </c>
      <c r="D55" s="44">
        <v>6</v>
      </c>
      <c r="E55" s="36">
        <f t="shared" si="0"/>
        <v>7</v>
      </c>
      <c r="F55" s="32"/>
      <c r="G55" s="26"/>
    </row>
    <row r="56" spans="1:7" ht="12" customHeight="1">
      <c r="A56" s="26"/>
      <c r="B56" s="33" t="s">
        <v>105</v>
      </c>
      <c r="C56" s="44">
        <v>0</v>
      </c>
      <c r="D56" s="44">
        <v>4</v>
      </c>
      <c r="E56" s="36">
        <f t="shared" si="0"/>
        <v>4</v>
      </c>
      <c r="F56" s="32"/>
      <c r="G56" s="26"/>
    </row>
    <row r="57" spans="1:7" ht="12" customHeight="1">
      <c r="A57" s="26"/>
      <c r="B57" s="33" t="s">
        <v>104</v>
      </c>
      <c r="C57" s="44">
        <v>3</v>
      </c>
      <c r="D57" s="44">
        <v>24</v>
      </c>
      <c r="E57" s="36">
        <f t="shared" si="0"/>
        <v>27</v>
      </c>
      <c r="F57" s="32"/>
      <c r="G57" s="26"/>
    </row>
    <row r="59" spans="1:7" ht="12" customHeight="1">
      <c r="A59" s="26"/>
      <c r="B59" s="26"/>
      <c r="C59" s="36"/>
      <c r="D59" s="36"/>
      <c r="E59" s="36"/>
      <c r="F59" s="32"/>
      <c r="G59" s="26"/>
    </row>
    <row r="60" spans="1:7" ht="12" customHeight="1">
      <c r="A60" s="37" t="s">
        <v>129</v>
      </c>
      <c r="B60" s="26"/>
      <c r="C60" s="36"/>
      <c r="D60" s="36"/>
      <c r="E60" s="36"/>
      <c r="F60" s="32"/>
      <c r="G60" s="26"/>
    </row>
    <row r="61" spans="1:7" ht="12" customHeight="1">
      <c r="A61" s="37"/>
      <c r="B61" s="26"/>
      <c r="C61" s="36"/>
      <c r="D61" s="36"/>
      <c r="E61" s="36"/>
      <c r="F61" s="32"/>
      <c r="G61" s="26"/>
    </row>
    <row r="62" ht="12.75">
      <c r="A62" s="26" t="s">
        <v>134</v>
      </c>
    </row>
    <row r="63" spans="1:7" ht="12" customHeight="1">
      <c r="A63" s="26"/>
      <c r="B63" s="33" t="s">
        <v>124</v>
      </c>
      <c r="C63" s="44">
        <v>1</v>
      </c>
      <c r="D63" s="44">
        <v>4</v>
      </c>
      <c r="E63" s="36">
        <f>SUM(C63:D63)</f>
        <v>5</v>
      </c>
      <c r="F63" s="32"/>
      <c r="G63" s="26"/>
    </row>
    <row r="64" spans="1:7" ht="12" customHeight="1">
      <c r="A64" s="26"/>
      <c r="B64" s="33" t="s">
        <v>39</v>
      </c>
      <c r="C64" s="44">
        <v>10</v>
      </c>
      <c r="D64" s="44">
        <v>13</v>
      </c>
      <c r="E64" s="36">
        <f>SUM(C64:D64)</f>
        <v>23</v>
      </c>
      <c r="F64" s="32"/>
      <c r="G64" s="26"/>
    </row>
    <row r="65" spans="1:7" ht="12" customHeight="1">
      <c r="A65" s="26"/>
      <c r="B65" s="33" t="s">
        <v>40</v>
      </c>
      <c r="C65" s="44">
        <v>26</v>
      </c>
      <c r="D65" s="44">
        <v>71</v>
      </c>
      <c r="E65" s="36">
        <f>SUM(C65:D65)</f>
        <v>97</v>
      </c>
      <c r="F65" s="32"/>
      <c r="G65" s="26"/>
    </row>
    <row r="66" spans="1:7" ht="12" customHeight="1">
      <c r="A66" s="26"/>
      <c r="B66" s="33" t="s">
        <v>41</v>
      </c>
      <c r="C66" s="44">
        <v>36</v>
      </c>
      <c r="D66" s="44">
        <v>345</v>
      </c>
      <c r="E66" s="36">
        <f>SUM(C66:D66)</f>
        <v>381</v>
      </c>
      <c r="F66" s="32"/>
      <c r="G66" s="26"/>
    </row>
    <row r="67" spans="1:7" ht="12" customHeight="1">
      <c r="A67" s="26"/>
      <c r="B67" s="26"/>
      <c r="C67" s="36"/>
      <c r="D67" s="36"/>
      <c r="E67" s="36"/>
      <c r="F67" s="32"/>
      <c r="G67" s="26"/>
    </row>
    <row r="68" spans="1:7" ht="12" customHeight="1">
      <c r="A68" s="26" t="s">
        <v>42</v>
      </c>
      <c r="B68" s="26"/>
      <c r="C68" s="36">
        <f>SUM(C69:C80)</f>
        <v>808</v>
      </c>
      <c r="D68" s="36">
        <f>SUM(D69:D80)</f>
        <v>274</v>
      </c>
      <c r="E68" s="36">
        <f>SUM(E69:E80)</f>
        <v>1082</v>
      </c>
      <c r="F68" s="32"/>
      <c r="G68" s="26"/>
    </row>
    <row r="69" spans="1:7" ht="12" customHeight="1">
      <c r="A69" s="26"/>
      <c r="B69" s="33" t="s">
        <v>43</v>
      </c>
      <c r="C69" s="44">
        <v>142</v>
      </c>
      <c r="D69" s="44">
        <v>22</v>
      </c>
      <c r="E69" s="36">
        <f aca="true" t="shared" si="1" ref="E69:E80">SUM(C69:D69)</f>
        <v>164</v>
      </c>
      <c r="F69" s="32"/>
      <c r="G69" s="26"/>
    </row>
    <row r="70" spans="1:7" ht="12" customHeight="1">
      <c r="A70" s="26"/>
      <c r="B70" s="33" t="s">
        <v>118</v>
      </c>
      <c r="C70" s="44">
        <v>6</v>
      </c>
      <c r="D70" s="44">
        <v>1</v>
      </c>
      <c r="E70" s="36">
        <f t="shared" si="1"/>
        <v>7</v>
      </c>
      <c r="F70" s="32"/>
      <c r="G70" s="26"/>
    </row>
    <row r="71" spans="1:7" ht="12" customHeight="1">
      <c r="A71" s="26"/>
      <c r="B71" s="33" t="s">
        <v>106</v>
      </c>
      <c r="C71" s="44">
        <v>175</v>
      </c>
      <c r="D71" s="44">
        <v>31</v>
      </c>
      <c r="E71" s="36">
        <f t="shared" si="1"/>
        <v>206</v>
      </c>
      <c r="F71" s="32"/>
      <c r="G71" s="26"/>
    </row>
    <row r="72" spans="1:7" ht="12" customHeight="1">
      <c r="A72" s="26"/>
      <c r="B72" s="33" t="s">
        <v>44</v>
      </c>
      <c r="C72" s="44">
        <v>219</v>
      </c>
      <c r="D72" s="44">
        <v>116</v>
      </c>
      <c r="E72" s="36">
        <f t="shared" si="1"/>
        <v>335</v>
      </c>
      <c r="F72" s="32"/>
      <c r="G72" s="26"/>
    </row>
    <row r="73" spans="1:7" ht="12" customHeight="1">
      <c r="A73" s="26"/>
      <c r="B73" s="33" t="s">
        <v>45</v>
      </c>
      <c r="C73" s="44">
        <v>45</v>
      </c>
      <c r="D73" s="44">
        <v>39</v>
      </c>
      <c r="E73" s="36">
        <f t="shared" si="1"/>
        <v>84</v>
      </c>
      <c r="F73" s="32"/>
      <c r="G73" s="26"/>
    </row>
    <row r="74" spans="1:7" ht="12" customHeight="1">
      <c r="A74" s="26"/>
      <c r="B74" s="33" t="s">
        <v>46</v>
      </c>
      <c r="C74" s="44">
        <v>9</v>
      </c>
      <c r="D74" s="44">
        <v>5</v>
      </c>
      <c r="E74" s="36">
        <f t="shared" si="1"/>
        <v>14</v>
      </c>
      <c r="F74" s="32"/>
      <c r="G74" s="26"/>
    </row>
    <row r="75" spans="1:7" ht="12" customHeight="1">
      <c r="A75" s="26"/>
      <c r="B75" s="33" t="s">
        <v>107</v>
      </c>
      <c r="C75" s="44">
        <v>16</v>
      </c>
      <c r="D75" s="44">
        <v>6</v>
      </c>
      <c r="E75" s="36">
        <f t="shared" si="1"/>
        <v>22</v>
      </c>
      <c r="F75" s="32"/>
      <c r="G75" s="26"/>
    </row>
    <row r="76" spans="1:7" ht="12" customHeight="1">
      <c r="A76" s="26"/>
      <c r="B76" s="33" t="s">
        <v>108</v>
      </c>
      <c r="C76" s="44">
        <v>68</v>
      </c>
      <c r="D76" s="44">
        <v>38</v>
      </c>
      <c r="E76" s="36">
        <f t="shared" si="1"/>
        <v>106</v>
      </c>
      <c r="F76" s="32"/>
      <c r="G76" s="26"/>
    </row>
    <row r="77" spans="1:7" ht="12" customHeight="1">
      <c r="A77" s="26"/>
      <c r="B77" s="33" t="s">
        <v>109</v>
      </c>
      <c r="C77" s="44">
        <v>68</v>
      </c>
      <c r="D77" s="44">
        <v>5</v>
      </c>
      <c r="E77" s="36">
        <f t="shared" si="1"/>
        <v>73</v>
      </c>
      <c r="F77" s="32"/>
      <c r="G77" s="26"/>
    </row>
    <row r="78" spans="1:7" ht="12" customHeight="1">
      <c r="A78" s="26"/>
      <c r="B78" s="33" t="s">
        <v>47</v>
      </c>
      <c r="C78" s="44">
        <v>18</v>
      </c>
      <c r="D78" s="44">
        <v>1</v>
      </c>
      <c r="E78" s="36">
        <f t="shared" si="1"/>
        <v>19</v>
      </c>
      <c r="F78" s="32"/>
      <c r="G78" s="26"/>
    </row>
    <row r="79" spans="1:7" ht="12" customHeight="1">
      <c r="A79" s="26"/>
      <c r="B79" s="33" t="s">
        <v>110</v>
      </c>
      <c r="C79" s="44">
        <v>30</v>
      </c>
      <c r="D79" s="44">
        <v>5</v>
      </c>
      <c r="E79" s="36">
        <f t="shared" si="1"/>
        <v>35</v>
      </c>
      <c r="F79" s="32"/>
      <c r="G79" s="26"/>
    </row>
    <row r="80" spans="1:7" ht="12" customHeight="1">
      <c r="A80" s="26"/>
      <c r="B80" s="33" t="s">
        <v>48</v>
      </c>
      <c r="C80" s="44">
        <v>12</v>
      </c>
      <c r="D80" s="44">
        <v>5</v>
      </c>
      <c r="E80" s="36">
        <f t="shared" si="1"/>
        <v>17</v>
      </c>
      <c r="F80" s="32"/>
      <c r="G80" s="26"/>
    </row>
    <row r="81" spans="1:7" ht="12" customHeight="1">
      <c r="A81" s="26"/>
      <c r="B81" s="26"/>
      <c r="C81" s="36"/>
      <c r="D81" s="36"/>
      <c r="E81" s="36"/>
      <c r="F81" s="32"/>
      <c r="G81" s="26"/>
    </row>
    <row r="82" spans="1:7" ht="12" customHeight="1">
      <c r="A82" s="26" t="s">
        <v>49</v>
      </c>
      <c r="B82" s="26"/>
      <c r="C82" s="36">
        <f>SUM(C83:C84)</f>
        <v>507</v>
      </c>
      <c r="D82" s="36">
        <f>SUM(D83:D84)</f>
        <v>770</v>
      </c>
      <c r="E82" s="36">
        <f>SUM(E83:E84)</f>
        <v>1277</v>
      </c>
      <c r="F82" s="32"/>
      <c r="G82" s="26"/>
    </row>
    <row r="83" spans="1:7" ht="12" customHeight="1">
      <c r="A83" s="26"/>
      <c r="B83" s="26" t="s">
        <v>50</v>
      </c>
      <c r="C83" s="44">
        <v>8</v>
      </c>
      <c r="D83" s="44">
        <v>3</v>
      </c>
      <c r="E83" s="36">
        <f>SUM(C83:D83)</f>
        <v>11</v>
      </c>
      <c r="F83" s="32"/>
      <c r="G83" s="26"/>
    </row>
    <row r="84" spans="1:7" ht="12" customHeight="1">
      <c r="A84" s="26"/>
      <c r="B84" s="26" t="s">
        <v>73</v>
      </c>
      <c r="C84" s="44">
        <v>499</v>
      </c>
      <c r="D84" s="44">
        <v>767</v>
      </c>
      <c r="E84" s="36">
        <f>SUM(C84:D84)</f>
        <v>1266</v>
      </c>
      <c r="F84" s="32"/>
      <c r="G84" s="26"/>
    </row>
    <row r="85" spans="1:7" ht="12" customHeight="1">
      <c r="A85" s="26"/>
      <c r="B85" s="26"/>
      <c r="C85" s="36"/>
      <c r="D85" s="36"/>
      <c r="E85" s="36"/>
      <c r="F85" s="32"/>
      <c r="G85" s="26"/>
    </row>
    <row r="86" spans="1:7" ht="12" customHeight="1">
      <c r="A86" s="26" t="s">
        <v>60</v>
      </c>
      <c r="B86" s="26"/>
      <c r="C86" s="36">
        <f>SUM(C87)</f>
        <v>201</v>
      </c>
      <c r="D86" s="36">
        <f>SUM(D87)</f>
        <v>226</v>
      </c>
      <c r="E86" s="36">
        <f>SUM(E87)</f>
        <v>427</v>
      </c>
      <c r="F86" s="32"/>
      <c r="G86" s="26"/>
    </row>
    <row r="87" spans="1:7" ht="12" customHeight="1">
      <c r="A87" s="26"/>
      <c r="B87" s="26" t="s">
        <v>61</v>
      </c>
      <c r="C87" s="44">
        <v>201</v>
      </c>
      <c r="D87" s="44">
        <v>226</v>
      </c>
      <c r="E87" s="36">
        <f>SUM(C87:D87)</f>
        <v>427</v>
      </c>
      <c r="F87" s="32"/>
      <c r="G87" s="26"/>
    </row>
    <row r="88" spans="1:7" ht="12" customHeight="1">
      <c r="A88" s="26"/>
      <c r="B88" s="26"/>
      <c r="C88" s="36"/>
      <c r="D88" s="36"/>
      <c r="E88" s="36"/>
      <c r="F88" s="32"/>
      <c r="G88" s="26"/>
    </row>
    <row r="89" spans="1:7" ht="12" customHeight="1">
      <c r="A89" s="26" t="s">
        <v>51</v>
      </c>
      <c r="B89" s="26"/>
      <c r="C89" s="36">
        <f>SUM(C90:C95)</f>
        <v>47</v>
      </c>
      <c r="D89" s="36">
        <f>SUM(D90:D95)</f>
        <v>37</v>
      </c>
      <c r="E89" s="36">
        <f>SUM(E90:E95)</f>
        <v>84</v>
      </c>
      <c r="F89" s="32"/>
      <c r="G89" s="26"/>
    </row>
    <row r="90" spans="1:7" ht="12" customHeight="1">
      <c r="A90" s="26"/>
      <c r="B90" s="33" t="s">
        <v>111</v>
      </c>
      <c r="C90" s="44">
        <v>4</v>
      </c>
      <c r="D90" s="44">
        <v>7</v>
      </c>
      <c r="E90" s="36">
        <f aca="true" t="shared" si="2" ref="E90:E95">SUM(C90:D90)</f>
        <v>11</v>
      </c>
      <c r="F90" s="32"/>
      <c r="G90" s="26"/>
    </row>
    <row r="91" spans="1:7" ht="12" customHeight="1">
      <c r="A91" s="26"/>
      <c r="B91" s="33" t="s">
        <v>52</v>
      </c>
      <c r="C91" s="44">
        <v>5</v>
      </c>
      <c r="D91" s="44">
        <v>1</v>
      </c>
      <c r="E91" s="36">
        <f t="shared" si="2"/>
        <v>6</v>
      </c>
      <c r="F91" s="32"/>
      <c r="G91" s="26"/>
    </row>
    <row r="92" spans="1:7" ht="12" customHeight="1">
      <c r="A92" s="26"/>
      <c r="B92" s="33" t="s">
        <v>53</v>
      </c>
      <c r="C92" s="44">
        <v>3</v>
      </c>
      <c r="D92" s="44">
        <v>8</v>
      </c>
      <c r="E92" s="36">
        <f t="shared" si="2"/>
        <v>11</v>
      </c>
      <c r="F92" s="32"/>
      <c r="G92" s="26"/>
    </row>
    <row r="93" spans="1:7" ht="12" customHeight="1">
      <c r="A93" s="26"/>
      <c r="B93" s="33" t="s">
        <v>120</v>
      </c>
      <c r="C93" s="44">
        <v>1</v>
      </c>
      <c r="D93" s="44">
        <v>1</v>
      </c>
      <c r="E93" s="36">
        <f t="shared" si="2"/>
        <v>2</v>
      </c>
      <c r="F93" s="32"/>
      <c r="G93" s="26"/>
    </row>
    <row r="94" spans="1:7" ht="12" customHeight="1">
      <c r="A94" s="26"/>
      <c r="B94" s="33" t="s">
        <v>54</v>
      </c>
      <c r="C94" s="44">
        <v>32</v>
      </c>
      <c r="D94" s="44">
        <v>15</v>
      </c>
      <c r="E94" s="36">
        <f t="shared" si="2"/>
        <v>47</v>
      </c>
      <c r="F94" s="32"/>
      <c r="G94" s="26"/>
    </row>
    <row r="95" spans="1:7" ht="12" customHeight="1">
      <c r="A95" s="26"/>
      <c r="B95" s="33" t="s">
        <v>55</v>
      </c>
      <c r="C95" s="44">
        <v>2</v>
      </c>
      <c r="D95" s="44">
        <v>5</v>
      </c>
      <c r="E95" s="36">
        <f t="shared" si="2"/>
        <v>7</v>
      </c>
      <c r="F95" s="32"/>
      <c r="G95" s="26"/>
    </row>
    <row r="96" spans="1:7" ht="12" customHeight="1">
      <c r="A96" s="26"/>
      <c r="B96" s="26"/>
      <c r="C96" s="51"/>
      <c r="D96" s="51"/>
      <c r="E96" s="36"/>
      <c r="F96" s="32"/>
      <c r="G96" s="26"/>
    </row>
    <row r="97" spans="1:7" ht="12" customHeight="1">
      <c r="A97" s="26" t="s">
        <v>56</v>
      </c>
      <c r="B97" s="26"/>
      <c r="C97" s="36">
        <f>SUM(C98)</f>
        <v>156</v>
      </c>
      <c r="D97" s="36">
        <f>SUM(D98)</f>
        <v>356</v>
      </c>
      <c r="E97" s="36">
        <f>SUM(E98)</f>
        <v>512</v>
      </c>
      <c r="F97" s="32"/>
      <c r="G97" s="26"/>
    </row>
    <row r="98" spans="1:7" ht="12" customHeight="1">
      <c r="A98" s="26"/>
      <c r="B98" s="26" t="s">
        <v>57</v>
      </c>
      <c r="C98" s="51">
        <v>156</v>
      </c>
      <c r="D98" s="51">
        <v>356</v>
      </c>
      <c r="E98" s="36">
        <f>SUM(C98:D98)</f>
        <v>512</v>
      </c>
      <c r="F98" s="32"/>
      <c r="G98" s="26"/>
    </row>
    <row r="99" spans="1:7" ht="12" customHeight="1">
      <c r="A99" s="26"/>
      <c r="B99" s="26"/>
      <c r="C99" s="36"/>
      <c r="D99" s="36"/>
      <c r="E99" s="36"/>
      <c r="F99" s="32"/>
      <c r="G99" s="26"/>
    </row>
    <row r="100" spans="1:7" ht="12" customHeight="1">
      <c r="A100" s="26" t="s">
        <v>62</v>
      </c>
      <c r="B100" s="26"/>
      <c r="C100" s="36">
        <f>SUM(C101)</f>
        <v>119</v>
      </c>
      <c r="D100" s="36">
        <f>SUM(D101)</f>
        <v>410</v>
      </c>
      <c r="E100" s="36">
        <f>SUM(E101)</f>
        <v>529</v>
      </c>
      <c r="F100" s="32"/>
      <c r="G100" s="26"/>
    </row>
    <row r="101" spans="1:7" ht="12" customHeight="1">
      <c r="A101" s="26"/>
      <c r="B101" s="26" t="s">
        <v>63</v>
      </c>
      <c r="C101" s="44">
        <v>119</v>
      </c>
      <c r="D101" s="44">
        <v>410</v>
      </c>
      <c r="E101" s="36">
        <f>SUM(C101:D101)</f>
        <v>529</v>
      </c>
      <c r="F101" s="32"/>
      <c r="G101" s="26"/>
    </row>
    <row r="102" spans="1:7" ht="12" customHeight="1">
      <c r="A102" s="26"/>
      <c r="B102" s="26"/>
      <c r="C102" s="36"/>
      <c r="D102" s="36"/>
      <c r="E102" s="36"/>
      <c r="F102" s="32"/>
      <c r="G102" s="26"/>
    </row>
    <row r="103" spans="1:7" ht="12" customHeight="1">
      <c r="A103" s="26" t="s">
        <v>17</v>
      </c>
      <c r="B103" s="26"/>
      <c r="C103" s="36">
        <f>SUM(C104:C108)</f>
        <v>294</v>
      </c>
      <c r="D103" s="36">
        <f>SUM(D104:D108)</f>
        <v>349</v>
      </c>
      <c r="E103" s="36">
        <f>SUM(E104:E108)</f>
        <v>643</v>
      </c>
      <c r="F103" s="32"/>
      <c r="G103" s="26"/>
    </row>
    <row r="104" spans="1:7" ht="12" customHeight="1">
      <c r="A104" s="26"/>
      <c r="B104" s="33" t="s">
        <v>18</v>
      </c>
      <c r="C104" s="44">
        <v>116</v>
      </c>
      <c r="D104" s="44">
        <v>53</v>
      </c>
      <c r="E104" s="36">
        <f>SUM(C104:D104)</f>
        <v>169</v>
      </c>
      <c r="F104" s="32"/>
      <c r="G104" s="26"/>
    </row>
    <row r="105" spans="1:7" ht="12" customHeight="1">
      <c r="A105" s="26"/>
      <c r="B105" s="33" t="s">
        <v>19</v>
      </c>
      <c r="C105" s="44">
        <v>34</v>
      </c>
      <c r="D105" s="44">
        <v>13</v>
      </c>
      <c r="E105" s="36">
        <f>SUM(C105:D105)</f>
        <v>47</v>
      </c>
      <c r="F105" s="32"/>
      <c r="G105" s="26"/>
    </row>
    <row r="106" spans="1:7" ht="12" customHeight="1">
      <c r="A106" s="26"/>
      <c r="B106" s="33" t="s">
        <v>20</v>
      </c>
      <c r="C106" s="44">
        <v>30</v>
      </c>
      <c r="D106" s="44">
        <v>34</v>
      </c>
      <c r="E106" s="36">
        <f>SUM(C106:D106)</f>
        <v>64</v>
      </c>
      <c r="F106" s="32"/>
      <c r="G106" s="26"/>
    </row>
    <row r="107" spans="1:7" ht="12" customHeight="1">
      <c r="A107" s="26"/>
      <c r="B107" s="33" t="s">
        <v>83</v>
      </c>
      <c r="C107" s="44">
        <v>32</v>
      </c>
      <c r="D107" s="44">
        <v>86</v>
      </c>
      <c r="E107" s="36">
        <f>SUM(C107:D107)</f>
        <v>118</v>
      </c>
      <c r="F107" s="32"/>
      <c r="G107" s="26"/>
    </row>
    <row r="108" spans="1:7" ht="12" customHeight="1">
      <c r="A108" s="26"/>
      <c r="B108" s="33" t="s">
        <v>84</v>
      </c>
      <c r="C108" s="44">
        <v>82</v>
      </c>
      <c r="D108" s="44">
        <v>163</v>
      </c>
      <c r="E108" s="36">
        <f>SUM(C108:D108)</f>
        <v>245</v>
      </c>
      <c r="F108" s="32"/>
      <c r="G108" s="26"/>
    </row>
    <row r="109" spans="1:7" ht="12" customHeight="1">
      <c r="A109" s="26"/>
      <c r="B109" s="26"/>
      <c r="C109" s="36"/>
      <c r="D109" s="36"/>
      <c r="E109" s="36"/>
      <c r="F109" s="32"/>
      <c r="G109" s="26"/>
    </row>
    <row r="110" spans="1:7" ht="12" customHeight="1">
      <c r="A110" s="26" t="s">
        <v>58</v>
      </c>
      <c r="B110" s="26"/>
      <c r="C110" s="36">
        <f>SUM(C111)</f>
        <v>98</v>
      </c>
      <c r="D110" s="36">
        <f>SUM(D111)</f>
        <v>318</v>
      </c>
      <c r="E110" s="36">
        <f>SUM(E111)</f>
        <v>416</v>
      </c>
      <c r="F110" s="32"/>
      <c r="G110" s="26"/>
    </row>
    <row r="111" spans="1:7" ht="12" customHeight="1">
      <c r="A111" s="26"/>
      <c r="B111" s="26" t="s">
        <v>59</v>
      </c>
      <c r="C111" s="44">
        <v>98</v>
      </c>
      <c r="D111" s="44">
        <v>318</v>
      </c>
      <c r="E111" s="36">
        <f>SUM(C111:D111)</f>
        <v>416</v>
      </c>
      <c r="F111" s="32"/>
      <c r="G111" s="26"/>
    </row>
    <row r="112" spans="1:7" ht="12" customHeight="1">
      <c r="A112" s="26"/>
      <c r="B112" s="26"/>
      <c r="C112" s="36"/>
      <c r="D112" s="36"/>
      <c r="E112" s="36"/>
      <c r="F112" s="32"/>
      <c r="G112" s="26"/>
    </row>
    <row r="113" spans="1:7" ht="12" customHeight="1">
      <c r="A113" s="26"/>
      <c r="B113" s="26"/>
      <c r="C113" s="36"/>
      <c r="D113" s="36"/>
      <c r="E113" s="36"/>
      <c r="F113" s="32"/>
      <c r="G113" s="26"/>
    </row>
    <row r="114" spans="1:7" ht="12" customHeight="1">
      <c r="A114" s="26"/>
      <c r="B114" s="26"/>
      <c r="C114" s="36"/>
      <c r="D114" s="36"/>
      <c r="E114" s="36"/>
      <c r="F114" s="32"/>
      <c r="G114" s="26"/>
    </row>
    <row r="115" spans="1:7" ht="12" customHeight="1">
      <c r="A115" s="26" t="s">
        <v>123</v>
      </c>
      <c r="B115" s="26"/>
      <c r="C115" s="36">
        <f>SUM(C116:C131)</f>
        <v>1503</v>
      </c>
      <c r="D115" s="36">
        <f>SUM(D116:D131)</f>
        <v>1526</v>
      </c>
      <c r="E115" s="36">
        <f>SUM(E116:E131)</f>
        <v>3029</v>
      </c>
      <c r="F115" s="32"/>
      <c r="G115" s="26"/>
    </row>
    <row r="116" spans="1:7" ht="12" customHeight="1">
      <c r="A116" s="26"/>
      <c r="B116" s="33" t="s">
        <v>7</v>
      </c>
      <c r="C116" s="44">
        <v>56</v>
      </c>
      <c r="D116" s="44">
        <v>48</v>
      </c>
      <c r="E116" s="36">
        <f aca="true" t="shared" si="3" ref="E116:E131">SUM(C116:D116)</f>
        <v>104</v>
      </c>
      <c r="F116" s="32"/>
      <c r="G116" s="26"/>
    </row>
    <row r="117" spans="1:7" ht="12" customHeight="1">
      <c r="A117" s="26"/>
      <c r="B117" s="33" t="s">
        <v>0</v>
      </c>
      <c r="C117" s="44">
        <v>161</v>
      </c>
      <c r="D117" s="44">
        <v>60</v>
      </c>
      <c r="E117" s="36">
        <f t="shared" si="3"/>
        <v>221</v>
      </c>
      <c r="F117" s="32"/>
      <c r="G117" s="26"/>
    </row>
    <row r="118" spans="1:7" ht="12" customHeight="1">
      <c r="A118" s="26"/>
      <c r="B118" s="33" t="s">
        <v>13</v>
      </c>
      <c r="C118" s="44">
        <v>130</v>
      </c>
      <c r="D118" s="44">
        <v>202</v>
      </c>
      <c r="E118" s="36">
        <f t="shared" si="3"/>
        <v>332</v>
      </c>
      <c r="F118" s="32"/>
      <c r="G118" s="26"/>
    </row>
    <row r="119" spans="1:7" ht="12" customHeight="1">
      <c r="A119" s="26"/>
      <c r="B119" s="33" t="s">
        <v>14</v>
      </c>
      <c r="C119" s="44">
        <v>107</v>
      </c>
      <c r="D119" s="44">
        <v>60</v>
      </c>
      <c r="E119" s="36">
        <f t="shared" si="3"/>
        <v>167</v>
      </c>
      <c r="F119" s="32"/>
      <c r="G119" s="26"/>
    </row>
    <row r="120" spans="1:7" ht="12" customHeight="1">
      <c r="A120" s="26"/>
      <c r="B120" s="33" t="s">
        <v>26</v>
      </c>
      <c r="C120" s="44">
        <v>394</v>
      </c>
      <c r="D120" s="44">
        <v>393</v>
      </c>
      <c r="E120" s="36">
        <f t="shared" si="3"/>
        <v>787</v>
      </c>
      <c r="F120" s="32"/>
      <c r="G120" s="26"/>
    </row>
    <row r="121" spans="1:7" ht="12" customHeight="1">
      <c r="A121" s="26"/>
      <c r="B121" s="33" t="s">
        <v>5</v>
      </c>
      <c r="C121" s="44">
        <v>117</v>
      </c>
      <c r="D121" s="44">
        <v>195</v>
      </c>
      <c r="E121" s="36">
        <f t="shared" si="3"/>
        <v>312</v>
      </c>
      <c r="F121" s="32"/>
      <c r="G121" s="26"/>
    </row>
    <row r="122" spans="1:7" ht="12" customHeight="1">
      <c r="A122" s="26"/>
      <c r="B122" s="33" t="s">
        <v>28</v>
      </c>
      <c r="C122" s="44">
        <v>79</v>
      </c>
      <c r="D122" s="44">
        <v>36</v>
      </c>
      <c r="E122" s="36">
        <f t="shared" si="3"/>
        <v>115</v>
      </c>
      <c r="F122" s="32"/>
      <c r="G122" s="26"/>
    </row>
    <row r="123" spans="1:7" ht="12" customHeight="1">
      <c r="A123" s="26"/>
      <c r="B123" s="33" t="s">
        <v>69</v>
      </c>
      <c r="C123" s="44">
        <v>16</v>
      </c>
      <c r="D123" s="44">
        <v>31</v>
      </c>
      <c r="E123" s="36">
        <f t="shared" si="3"/>
        <v>47</v>
      </c>
      <c r="F123" s="32"/>
      <c r="G123" s="26"/>
    </row>
    <row r="124" spans="1:7" ht="12" customHeight="1">
      <c r="A124" s="26"/>
      <c r="B124" s="33" t="s">
        <v>36</v>
      </c>
      <c r="C124" s="44">
        <v>9</v>
      </c>
      <c r="D124" s="44">
        <v>6</v>
      </c>
      <c r="E124" s="36">
        <f t="shared" si="3"/>
        <v>15</v>
      </c>
      <c r="F124" s="32"/>
      <c r="G124" s="26"/>
    </row>
    <row r="125" spans="1:7" ht="12" customHeight="1">
      <c r="A125" s="26"/>
      <c r="B125" s="33" t="s">
        <v>37</v>
      </c>
      <c r="C125" s="44">
        <v>36</v>
      </c>
      <c r="D125" s="44">
        <v>45</v>
      </c>
      <c r="E125" s="36">
        <f t="shared" si="3"/>
        <v>81</v>
      </c>
      <c r="F125" s="32"/>
      <c r="G125" s="26"/>
    </row>
    <row r="126" spans="1:7" ht="12" customHeight="1">
      <c r="A126" s="26"/>
      <c r="B126" s="33" t="s">
        <v>43</v>
      </c>
      <c r="C126" s="44">
        <v>114</v>
      </c>
      <c r="D126" s="44">
        <v>6</v>
      </c>
      <c r="E126" s="36">
        <f t="shared" si="3"/>
        <v>120</v>
      </c>
      <c r="F126" s="32"/>
      <c r="G126" s="26"/>
    </row>
    <row r="127" spans="1:7" ht="12" customHeight="1">
      <c r="A127" s="26"/>
      <c r="B127" s="33" t="s">
        <v>38</v>
      </c>
      <c r="C127" s="44">
        <v>10</v>
      </c>
      <c r="D127" s="44">
        <v>15</v>
      </c>
      <c r="E127" s="36">
        <f t="shared" si="3"/>
        <v>25</v>
      </c>
      <c r="F127" s="32"/>
      <c r="G127" s="26"/>
    </row>
    <row r="128" spans="1:7" ht="12" customHeight="1">
      <c r="A128" s="26"/>
      <c r="B128" s="33" t="s">
        <v>68</v>
      </c>
      <c r="C128" s="44">
        <v>152</v>
      </c>
      <c r="D128" s="44">
        <v>74</v>
      </c>
      <c r="E128" s="36">
        <f t="shared" si="3"/>
        <v>226</v>
      </c>
      <c r="F128" s="32"/>
      <c r="G128" s="26"/>
    </row>
    <row r="129" spans="1:7" ht="12" customHeight="1">
      <c r="A129" s="26"/>
      <c r="B129" s="33" t="s">
        <v>41</v>
      </c>
      <c r="C129" s="44">
        <v>26</v>
      </c>
      <c r="D129" s="44">
        <v>186</v>
      </c>
      <c r="E129" s="36">
        <f t="shared" si="3"/>
        <v>212</v>
      </c>
      <c r="F129" s="32"/>
      <c r="G129" s="26"/>
    </row>
    <row r="130" spans="1:7" ht="12" customHeight="1">
      <c r="A130" s="26"/>
      <c r="B130" s="33" t="s">
        <v>15</v>
      </c>
      <c r="C130" s="44">
        <v>62</v>
      </c>
      <c r="D130" s="44">
        <v>135</v>
      </c>
      <c r="E130" s="36">
        <f t="shared" si="3"/>
        <v>197</v>
      </c>
      <c r="F130" s="32"/>
      <c r="G130" s="26"/>
    </row>
    <row r="131" spans="1:7" ht="12" customHeight="1">
      <c r="A131" s="26"/>
      <c r="B131" s="33" t="s">
        <v>16</v>
      </c>
      <c r="C131" s="44">
        <v>34</v>
      </c>
      <c r="D131" s="44">
        <v>34</v>
      </c>
      <c r="E131" s="36">
        <f t="shared" si="3"/>
        <v>68</v>
      </c>
      <c r="F131" s="32"/>
      <c r="G131" s="26"/>
    </row>
    <row r="132" spans="1:7" ht="12" customHeight="1">
      <c r="A132" s="26"/>
      <c r="B132" s="26"/>
      <c r="C132" s="36"/>
      <c r="D132" s="36"/>
      <c r="E132" s="36"/>
      <c r="F132" s="32"/>
      <c r="G132" s="26"/>
    </row>
    <row r="133" spans="1:7" ht="12" customHeight="1">
      <c r="A133" s="26" t="s">
        <v>132</v>
      </c>
      <c r="B133" s="26"/>
      <c r="C133" s="36">
        <f>SUM(C134:C145)</f>
        <v>1403</v>
      </c>
      <c r="D133" s="36">
        <f>SUM(D134:D145)</f>
        <v>1174</v>
      </c>
      <c r="E133" s="36">
        <f>SUM(E134:E145)</f>
        <v>2577</v>
      </c>
      <c r="F133" s="32"/>
      <c r="G133" s="26"/>
    </row>
    <row r="134" spans="1:7" ht="12" customHeight="1">
      <c r="A134" s="26"/>
      <c r="B134" s="33" t="s">
        <v>0</v>
      </c>
      <c r="C134" s="44">
        <v>36</v>
      </c>
      <c r="D134" s="44">
        <v>7</v>
      </c>
      <c r="E134" s="36">
        <f aca="true" t="shared" si="4" ref="E134:E145">SUM(C134:D134)</f>
        <v>43</v>
      </c>
      <c r="F134" s="32"/>
      <c r="G134" s="26"/>
    </row>
    <row r="135" spans="1:7" ht="12" customHeight="1">
      <c r="A135" s="26"/>
      <c r="B135" s="33" t="s">
        <v>13</v>
      </c>
      <c r="C135" s="44">
        <v>132</v>
      </c>
      <c r="D135" s="44">
        <v>200</v>
      </c>
      <c r="E135" s="36">
        <f t="shared" si="4"/>
        <v>332</v>
      </c>
      <c r="F135" s="32"/>
      <c r="G135" s="26"/>
    </row>
    <row r="136" spans="1:7" ht="12" customHeight="1">
      <c r="A136" s="26"/>
      <c r="B136" s="33" t="s">
        <v>26</v>
      </c>
      <c r="C136" s="44">
        <v>466</v>
      </c>
      <c r="D136" s="44">
        <v>424</v>
      </c>
      <c r="E136" s="36">
        <f t="shared" si="4"/>
        <v>890</v>
      </c>
      <c r="F136" s="32"/>
      <c r="G136" s="26"/>
    </row>
    <row r="137" spans="1:7" ht="12" customHeight="1">
      <c r="A137" s="26"/>
      <c r="B137" s="33" t="s">
        <v>1</v>
      </c>
      <c r="C137" s="44">
        <v>9</v>
      </c>
      <c r="D137" s="44">
        <v>1</v>
      </c>
      <c r="E137" s="36">
        <f t="shared" si="4"/>
        <v>10</v>
      </c>
      <c r="F137" s="32"/>
      <c r="G137" s="26"/>
    </row>
    <row r="138" spans="1:7" ht="11.25" customHeight="1">
      <c r="A138" s="26"/>
      <c r="B138" s="33" t="s">
        <v>28</v>
      </c>
      <c r="C138" s="44">
        <v>52</v>
      </c>
      <c r="D138" s="44">
        <v>32</v>
      </c>
      <c r="E138" s="36">
        <f t="shared" si="4"/>
        <v>84</v>
      </c>
      <c r="F138" s="32"/>
      <c r="G138" s="26"/>
    </row>
    <row r="139" spans="1:7" ht="11.25" customHeight="1">
      <c r="A139" s="26"/>
      <c r="B139" s="33" t="s">
        <v>43</v>
      </c>
      <c r="C139" s="44">
        <v>72</v>
      </c>
      <c r="D139" s="44">
        <v>10</v>
      </c>
      <c r="E139" s="36">
        <f t="shared" si="4"/>
        <v>82</v>
      </c>
      <c r="F139" s="32"/>
      <c r="G139" s="26"/>
    </row>
    <row r="140" spans="1:7" ht="11.25" customHeight="1">
      <c r="A140" s="26"/>
      <c r="B140" s="33" t="s">
        <v>44</v>
      </c>
      <c r="C140" s="44">
        <v>146</v>
      </c>
      <c r="D140" s="44">
        <v>67</v>
      </c>
      <c r="E140" s="36">
        <f t="shared" si="4"/>
        <v>213</v>
      </c>
      <c r="F140" s="32"/>
      <c r="G140" s="26"/>
    </row>
    <row r="141" spans="1:7" ht="12" customHeight="1">
      <c r="A141" s="26"/>
      <c r="B141" s="33" t="s">
        <v>47</v>
      </c>
      <c r="C141" s="44">
        <v>334</v>
      </c>
      <c r="D141" s="44">
        <v>22</v>
      </c>
      <c r="E141" s="36">
        <f t="shared" si="4"/>
        <v>356</v>
      </c>
      <c r="F141" s="32"/>
      <c r="G141" s="26"/>
    </row>
    <row r="142" spans="1:7" ht="12" customHeight="1">
      <c r="A142" s="26"/>
      <c r="B142" s="33" t="s">
        <v>41</v>
      </c>
      <c r="C142" s="44">
        <v>52</v>
      </c>
      <c r="D142" s="44">
        <v>228</v>
      </c>
      <c r="E142" s="36">
        <f t="shared" si="4"/>
        <v>280</v>
      </c>
      <c r="F142" s="32"/>
      <c r="G142" s="26"/>
    </row>
    <row r="143" spans="1:7" ht="12" customHeight="1">
      <c r="A143" s="26"/>
      <c r="B143" s="33" t="s">
        <v>71</v>
      </c>
      <c r="C143" s="44">
        <v>10</v>
      </c>
      <c r="D143" s="44">
        <v>7</v>
      </c>
      <c r="E143" s="36">
        <f t="shared" si="4"/>
        <v>17</v>
      </c>
      <c r="F143" s="32"/>
      <c r="G143" s="26"/>
    </row>
    <row r="144" spans="1:7" ht="12" customHeight="1">
      <c r="A144" s="26"/>
      <c r="B144" s="33" t="s">
        <v>15</v>
      </c>
      <c r="C144" s="44">
        <v>70</v>
      </c>
      <c r="D144" s="44">
        <v>156</v>
      </c>
      <c r="E144" s="36">
        <f t="shared" si="4"/>
        <v>226</v>
      </c>
      <c r="F144" s="32"/>
      <c r="G144" s="26"/>
    </row>
    <row r="145" spans="1:7" ht="12" customHeight="1">
      <c r="A145" s="26"/>
      <c r="B145" s="33" t="s">
        <v>16</v>
      </c>
      <c r="C145" s="44">
        <v>24</v>
      </c>
      <c r="D145" s="44">
        <v>20</v>
      </c>
      <c r="E145" s="36">
        <f t="shared" si="4"/>
        <v>44</v>
      </c>
      <c r="F145" s="32"/>
      <c r="G145" s="26"/>
    </row>
    <row r="146" spans="1:7" ht="12" customHeight="1">
      <c r="A146" s="26"/>
      <c r="B146" s="26"/>
      <c r="C146" s="36"/>
      <c r="D146" s="36"/>
      <c r="E146" s="36"/>
      <c r="F146" s="32"/>
      <c r="G146" s="26"/>
    </row>
    <row r="147" spans="1:7" ht="12" customHeight="1">
      <c r="A147" s="26" t="s">
        <v>65</v>
      </c>
      <c r="B147" s="26"/>
      <c r="C147" s="36">
        <f>SUM(C148:C159)</f>
        <v>855</v>
      </c>
      <c r="D147" s="36">
        <f>SUM(D148:D159)</f>
        <v>654</v>
      </c>
      <c r="E147" s="36">
        <f>SUM(E148:E159)</f>
        <v>1509</v>
      </c>
      <c r="F147" s="32"/>
      <c r="G147" s="26"/>
    </row>
    <row r="148" spans="1:7" ht="12" customHeight="1">
      <c r="A148" s="26"/>
      <c r="B148" s="33" t="s">
        <v>22</v>
      </c>
      <c r="C148" s="44">
        <v>113</v>
      </c>
      <c r="D148" s="44">
        <v>132</v>
      </c>
      <c r="E148" s="36">
        <f aca="true" t="shared" si="5" ref="E148:E159">SUM(C148:D148)</f>
        <v>245</v>
      </c>
      <c r="F148" s="32"/>
      <c r="G148" s="26"/>
    </row>
    <row r="149" spans="1:7" ht="12" customHeight="1">
      <c r="A149" s="26"/>
      <c r="B149" s="33" t="s">
        <v>23</v>
      </c>
      <c r="C149" s="44">
        <v>156</v>
      </c>
      <c r="D149" s="44">
        <v>177</v>
      </c>
      <c r="E149" s="36">
        <f t="shared" si="5"/>
        <v>333</v>
      </c>
      <c r="F149" s="32"/>
      <c r="G149" s="26"/>
    </row>
    <row r="150" spans="1:7" ht="12" customHeight="1">
      <c r="A150" s="26"/>
      <c r="B150" s="33" t="s">
        <v>117</v>
      </c>
      <c r="C150" s="44">
        <v>5</v>
      </c>
      <c r="D150" s="44">
        <v>5</v>
      </c>
      <c r="E150" s="36">
        <f t="shared" si="5"/>
        <v>10</v>
      </c>
      <c r="F150" s="32"/>
      <c r="G150" s="26"/>
    </row>
    <row r="151" spans="1:7" ht="12" customHeight="1">
      <c r="A151" s="26"/>
      <c r="B151" s="33" t="s">
        <v>24</v>
      </c>
      <c r="C151" s="44">
        <v>10</v>
      </c>
      <c r="D151" s="44">
        <v>13</v>
      </c>
      <c r="E151" s="36">
        <f t="shared" si="5"/>
        <v>23</v>
      </c>
      <c r="F151" s="32"/>
      <c r="G151" s="26"/>
    </row>
    <row r="152" spans="1:7" ht="12" customHeight="1">
      <c r="A152" s="26"/>
      <c r="B152" s="33" t="s">
        <v>67</v>
      </c>
      <c r="C152" s="44">
        <v>26</v>
      </c>
      <c r="D152" s="44">
        <v>10</v>
      </c>
      <c r="E152" s="36">
        <f t="shared" si="5"/>
        <v>36</v>
      </c>
      <c r="F152" s="32"/>
      <c r="G152" s="26"/>
    </row>
    <row r="153" spans="1:7" ht="12" customHeight="1">
      <c r="A153" s="26"/>
      <c r="B153" s="33" t="s">
        <v>66</v>
      </c>
      <c r="C153" s="44">
        <v>28</v>
      </c>
      <c r="D153" s="44">
        <v>49</v>
      </c>
      <c r="E153" s="36">
        <f t="shared" si="5"/>
        <v>77</v>
      </c>
      <c r="F153" s="32"/>
      <c r="G153" s="26"/>
    </row>
    <row r="154" spans="1:7" ht="12" customHeight="1">
      <c r="A154" s="26"/>
      <c r="B154" s="33" t="s">
        <v>47</v>
      </c>
      <c r="C154" s="44">
        <v>230</v>
      </c>
      <c r="D154" s="44">
        <v>13</v>
      </c>
      <c r="E154" s="36">
        <f t="shared" si="5"/>
        <v>243</v>
      </c>
      <c r="F154" s="32"/>
      <c r="G154" s="26"/>
    </row>
    <row r="155" spans="1:7" ht="12" customHeight="1">
      <c r="A155" s="26"/>
      <c r="B155" s="33" t="s">
        <v>18</v>
      </c>
      <c r="C155" s="44">
        <v>25</v>
      </c>
      <c r="D155" s="44">
        <v>19</v>
      </c>
      <c r="E155" s="36">
        <f t="shared" si="5"/>
        <v>44</v>
      </c>
      <c r="F155" s="32"/>
      <c r="G155" s="26"/>
    </row>
    <row r="156" spans="1:7" ht="12" customHeight="1">
      <c r="A156" s="26"/>
      <c r="B156" s="33" t="s">
        <v>61</v>
      </c>
      <c r="C156" s="44">
        <v>160</v>
      </c>
      <c r="D156" s="44">
        <v>86</v>
      </c>
      <c r="E156" s="36">
        <f t="shared" si="5"/>
        <v>246</v>
      </c>
      <c r="F156" s="32"/>
      <c r="G156" s="26"/>
    </row>
    <row r="157" spans="1:7" ht="12" customHeight="1">
      <c r="A157" s="26"/>
      <c r="B157" s="33" t="s">
        <v>20</v>
      </c>
      <c r="C157" s="44">
        <v>7</v>
      </c>
      <c r="D157" s="44">
        <v>14</v>
      </c>
      <c r="E157" s="36">
        <f t="shared" si="5"/>
        <v>21</v>
      </c>
      <c r="F157" s="32"/>
      <c r="G157" s="26"/>
    </row>
    <row r="158" spans="1:7" ht="12" customHeight="1">
      <c r="A158" s="26"/>
      <c r="B158" s="33" t="s">
        <v>84</v>
      </c>
      <c r="C158" s="44">
        <v>80</v>
      </c>
      <c r="D158" s="44">
        <v>121</v>
      </c>
      <c r="E158" s="36">
        <f t="shared" si="5"/>
        <v>201</v>
      </c>
      <c r="F158" s="32"/>
      <c r="G158" s="26"/>
    </row>
    <row r="159" spans="1:7" ht="12" customHeight="1">
      <c r="A159" s="26"/>
      <c r="B159" s="33" t="s">
        <v>112</v>
      </c>
      <c r="C159" s="44">
        <v>15</v>
      </c>
      <c r="D159" s="44">
        <v>15</v>
      </c>
      <c r="E159" s="36">
        <f t="shared" si="5"/>
        <v>30</v>
      </c>
      <c r="F159" s="32"/>
      <c r="G159" s="26"/>
    </row>
    <row r="160" spans="1:7" ht="12" customHeight="1">
      <c r="A160" s="26"/>
      <c r="B160" s="26"/>
      <c r="C160" s="36"/>
      <c r="D160" s="36"/>
      <c r="E160" s="36"/>
      <c r="F160" s="32"/>
      <c r="G160" s="26"/>
    </row>
    <row r="161" spans="1:7" ht="12" customHeight="1">
      <c r="A161" s="26" t="s">
        <v>113</v>
      </c>
      <c r="B161" s="26"/>
      <c r="C161" s="36">
        <f>SUM(C162:C166)</f>
        <v>636</v>
      </c>
      <c r="D161" s="36">
        <f>SUM(D162:D166)</f>
        <v>1145</v>
      </c>
      <c r="E161" s="36">
        <f>SUM(E162:E166)</f>
        <v>1781</v>
      </c>
      <c r="F161" s="32"/>
      <c r="G161" s="26"/>
    </row>
    <row r="162" spans="1:7" ht="12" customHeight="1">
      <c r="A162" s="26"/>
      <c r="B162" s="33" t="s">
        <v>11</v>
      </c>
      <c r="C162" s="44">
        <v>75</v>
      </c>
      <c r="D162" s="44">
        <v>76</v>
      </c>
      <c r="E162" s="36">
        <f>SUM(C162:D162)</f>
        <v>151</v>
      </c>
      <c r="F162" s="32"/>
      <c r="G162" s="26"/>
    </row>
    <row r="163" spans="1:7" ht="12" customHeight="1">
      <c r="A163" s="26"/>
      <c r="B163" s="33" t="s">
        <v>57</v>
      </c>
      <c r="C163" s="44">
        <v>206</v>
      </c>
      <c r="D163" s="44">
        <v>340</v>
      </c>
      <c r="E163" s="36">
        <f>SUM(C163:D163)</f>
        <v>546</v>
      </c>
      <c r="F163" s="32"/>
      <c r="G163" s="26"/>
    </row>
    <row r="164" spans="1:7" ht="12" customHeight="1">
      <c r="A164" s="26"/>
      <c r="B164" s="33" t="s">
        <v>73</v>
      </c>
      <c r="C164" s="44">
        <v>193</v>
      </c>
      <c r="D164" s="44">
        <v>263</v>
      </c>
      <c r="E164" s="36">
        <f>SUM(C164:D164)</f>
        <v>456</v>
      </c>
      <c r="F164" s="32"/>
      <c r="G164" s="26"/>
    </row>
    <row r="165" spans="1:7" ht="12" customHeight="1">
      <c r="A165" s="26"/>
      <c r="B165" s="33" t="s">
        <v>70</v>
      </c>
      <c r="C165" s="44">
        <v>18</v>
      </c>
      <c r="D165" s="44">
        <v>33</v>
      </c>
      <c r="E165" s="36">
        <f>SUM(C165:D165)</f>
        <v>51</v>
      </c>
      <c r="F165" s="32"/>
      <c r="G165" s="26"/>
    </row>
    <row r="166" spans="1:7" ht="12" customHeight="1">
      <c r="A166" s="26"/>
      <c r="B166" s="33" t="s">
        <v>63</v>
      </c>
      <c r="C166" s="44">
        <v>144</v>
      </c>
      <c r="D166" s="44">
        <v>433</v>
      </c>
      <c r="E166" s="36">
        <f>SUM(C166:D166)</f>
        <v>577</v>
      </c>
      <c r="F166" s="32"/>
      <c r="G166" s="26"/>
    </row>
    <row r="167" spans="1:7" ht="11.25" customHeight="1">
      <c r="A167" s="26"/>
      <c r="B167" s="26"/>
      <c r="C167" s="36"/>
      <c r="D167" s="36"/>
      <c r="E167" s="36"/>
      <c r="F167" s="32"/>
      <c r="G167" s="26"/>
    </row>
    <row r="168" spans="1:7" ht="12" customHeight="1">
      <c r="A168" s="26" t="s">
        <v>72</v>
      </c>
      <c r="B168" s="26"/>
      <c r="C168" s="36">
        <f>SUM(C169:C175)</f>
        <v>527</v>
      </c>
      <c r="D168" s="36">
        <f>SUM(D169:D175)</f>
        <v>877</v>
      </c>
      <c r="E168" s="36">
        <f>SUM(E169:E175)</f>
        <v>1404</v>
      </c>
      <c r="F168" s="32"/>
      <c r="G168" s="26"/>
    </row>
    <row r="169" spans="1:7" ht="12" customHeight="1">
      <c r="A169" s="26"/>
      <c r="B169" s="33" t="s">
        <v>11</v>
      </c>
      <c r="C169" s="44">
        <v>26</v>
      </c>
      <c r="D169" s="44">
        <v>36</v>
      </c>
      <c r="E169" s="36">
        <f aca="true" t="shared" si="6" ref="E169:E175">SUM(C169:D169)</f>
        <v>62</v>
      </c>
      <c r="F169" s="32"/>
      <c r="G169" s="26"/>
    </row>
    <row r="170" spans="1:7" ht="12" customHeight="1">
      <c r="A170" s="26"/>
      <c r="B170" s="33" t="s">
        <v>57</v>
      </c>
      <c r="C170" s="44">
        <v>118</v>
      </c>
      <c r="D170" s="44">
        <v>197</v>
      </c>
      <c r="E170" s="36">
        <f t="shared" si="6"/>
        <v>315</v>
      </c>
      <c r="F170" s="32"/>
      <c r="G170" s="26"/>
    </row>
    <row r="171" spans="1:7" ht="12" customHeight="1">
      <c r="A171" s="26"/>
      <c r="B171" s="33" t="s">
        <v>30</v>
      </c>
      <c r="C171" s="44">
        <v>19</v>
      </c>
      <c r="D171" s="44">
        <v>123</v>
      </c>
      <c r="E171" s="36">
        <f t="shared" si="6"/>
        <v>142</v>
      </c>
      <c r="F171" s="32"/>
      <c r="G171" s="26"/>
    </row>
    <row r="172" spans="1:7" ht="12" customHeight="1">
      <c r="A172" s="26"/>
      <c r="B172" s="33" t="s">
        <v>18</v>
      </c>
      <c r="C172" s="44">
        <v>52</v>
      </c>
      <c r="D172" s="44">
        <v>19</v>
      </c>
      <c r="E172" s="36">
        <f t="shared" si="6"/>
        <v>71</v>
      </c>
      <c r="F172" s="36"/>
      <c r="G172" s="43"/>
    </row>
    <row r="173" spans="1:7" ht="12" customHeight="1">
      <c r="A173" s="26"/>
      <c r="B173" s="33" t="s">
        <v>73</v>
      </c>
      <c r="C173" s="44">
        <v>116</v>
      </c>
      <c r="D173" s="44">
        <v>147</v>
      </c>
      <c r="E173" s="36">
        <f t="shared" si="6"/>
        <v>263</v>
      </c>
      <c r="F173" s="36"/>
      <c r="G173" s="43"/>
    </row>
    <row r="174" spans="1:7" ht="12" customHeight="1">
      <c r="A174" s="26"/>
      <c r="B174" s="33" t="s">
        <v>63</v>
      </c>
      <c r="C174" s="44">
        <v>130</v>
      </c>
      <c r="D174" s="44">
        <v>295</v>
      </c>
      <c r="E174" s="36">
        <f t="shared" si="6"/>
        <v>425</v>
      </c>
      <c r="F174" s="36"/>
      <c r="G174" s="43"/>
    </row>
    <row r="175" spans="1:7" ht="12" customHeight="1">
      <c r="A175" s="26"/>
      <c r="B175" s="33" t="s">
        <v>84</v>
      </c>
      <c r="C175" s="44">
        <v>66</v>
      </c>
      <c r="D175" s="44">
        <v>60</v>
      </c>
      <c r="E175" s="36">
        <f t="shared" si="6"/>
        <v>126</v>
      </c>
      <c r="F175" s="36"/>
      <c r="G175" s="43"/>
    </row>
    <row r="176" spans="1:7" ht="12.75">
      <c r="A176" s="2"/>
      <c r="B176" s="2"/>
      <c r="C176" s="45"/>
      <c r="D176" s="45"/>
      <c r="E176" s="45"/>
      <c r="F176" s="45"/>
      <c r="G176" s="46"/>
    </row>
    <row r="177" spans="3:7" ht="9" customHeight="1">
      <c r="C177" s="47"/>
      <c r="D177" s="47"/>
      <c r="E177" s="47"/>
      <c r="F177" s="47"/>
      <c r="G177" s="46"/>
    </row>
    <row r="178" spans="1:7" ht="12.75">
      <c r="A178" s="34" t="s">
        <v>78</v>
      </c>
      <c r="B178" s="34"/>
      <c r="C178" s="52">
        <f>SUM(C9,C15,C21,C28,C34,C39,C42,C45,C48,C68,C82,C86,C89,C97,C100,C103,C110,C115,C133,C161,C147,C168)</f>
        <v>11817</v>
      </c>
      <c r="D178" s="52">
        <f>SUM(D9,D15,D21,D28,D34,D39,D42,D45,D48,D68,D82,D86,D89,D97,D100,D103,D110,D115,D133,D161,D147,D168)</f>
        <v>14029</v>
      </c>
      <c r="E178" s="52">
        <f>SUM(E9,E15,E21,E28,E34,E39,E42,E45,E48,E68,E82,E86,E89,E97,E100,E103,E110,E115,E133,E161,E147,E168)</f>
        <v>25846</v>
      </c>
      <c r="F178" s="47"/>
      <c r="G178" s="46"/>
    </row>
    <row r="179" spans="1:7" ht="9" customHeight="1">
      <c r="A179" s="2"/>
      <c r="B179" s="2"/>
      <c r="C179" s="45"/>
      <c r="D179" s="45"/>
      <c r="E179" s="45"/>
      <c r="F179" s="48"/>
      <c r="G179" s="46"/>
    </row>
    <row r="180" spans="3:7" ht="12.75">
      <c r="C180" s="47"/>
      <c r="D180" s="47"/>
      <c r="E180" s="47"/>
      <c r="F180" s="46"/>
      <c r="G180" s="46"/>
    </row>
    <row r="181" spans="1:5" ht="12.75">
      <c r="A181" s="10" t="s">
        <v>77</v>
      </c>
      <c r="C181" s="47"/>
      <c r="D181" s="47"/>
      <c r="E181" s="47"/>
    </row>
    <row r="182" spans="3:5" ht="12.75">
      <c r="C182" s="47"/>
      <c r="D182" s="47"/>
      <c r="E182" s="47"/>
    </row>
    <row r="183" spans="3:5" ht="12.75">
      <c r="C183" s="47"/>
      <c r="D183" s="47"/>
      <c r="E183" s="47"/>
    </row>
    <row r="184" spans="3:5" ht="12.75">
      <c r="C184" s="47"/>
      <c r="D184" s="47"/>
      <c r="E184" s="47"/>
    </row>
    <row r="185" spans="3:5" ht="12.75">
      <c r="C185" s="47"/>
      <c r="D185" s="47"/>
      <c r="E185" s="47"/>
    </row>
    <row r="186" spans="3:5" ht="12.75">
      <c r="C186" s="47"/>
      <c r="D186" s="47"/>
      <c r="E186" s="47"/>
    </row>
    <row r="187" spans="3:5" ht="12.75">
      <c r="C187" s="47"/>
      <c r="D187" s="47"/>
      <c r="E187" s="47"/>
    </row>
    <row r="188" spans="3:5" ht="12.75">
      <c r="C188" s="47"/>
      <c r="D188" s="47"/>
      <c r="E188" s="47"/>
    </row>
    <row r="189" spans="3:5" ht="12.75">
      <c r="C189" s="47"/>
      <c r="D189" s="47"/>
      <c r="E189" s="47"/>
    </row>
    <row r="190" spans="3:5" ht="12.75">
      <c r="C190" s="47"/>
      <c r="D190" s="47"/>
      <c r="E190" s="47"/>
    </row>
    <row r="191" spans="3:5" ht="12.75">
      <c r="C191" s="47"/>
      <c r="D191" s="47"/>
      <c r="E191" s="47"/>
    </row>
    <row r="192" spans="3:5" ht="12.75">
      <c r="C192" s="47"/>
      <c r="D192" s="47"/>
      <c r="E192" s="47"/>
    </row>
    <row r="193" spans="3:5" ht="12.75">
      <c r="C193" s="47"/>
      <c r="D193" s="47"/>
      <c r="E193" s="47"/>
    </row>
    <row r="194" spans="3:5" ht="12.75">
      <c r="C194" s="47"/>
      <c r="D194" s="47"/>
      <c r="E194" s="47"/>
    </row>
    <row r="195" spans="3:5" ht="12.75">
      <c r="C195" s="47"/>
      <c r="D195" s="47"/>
      <c r="E195" s="47"/>
    </row>
    <row r="196" spans="3:5" ht="12.75">
      <c r="C196" s="47"/>
      <c r="D196" s="47"/>
      <c r="E196" s="47"/>
    </row>
    <row r="197" spans="3:5" ht="12.75">
      <c r="C197" s="47"/>
      <c r="D197" s="47"/>
      <c r="E197" s="47"/>
    </row>
    <row r="198" spans="3:5" ht="12.75">
      <c r="C198" s="47"/>
      <c r="D198" s="47"/>
      <c r="E198" s="47"/>
    </row>
    <row r="199" spans="3:5" ht="12.75">
      <c r="C199" s="47"/>
      <c r="D199" s="47"/>
      <c r="E199" s="47"/>
    </row>
    <row r="200" spans="3:5" ht="12.75">
      <c r="C200" s="47"/>
      <c r="D200" s="47"/>
      <c r="E200" s="47"/>
    </row>
    <row r="201" spans="3:5" ht="12.75">
      <c r="C201" s="47"/>
      <c r="D201" s="47"/>
      <c r="E201" s="47"/>
    </row>
    <row r="202" spans="3:5" ht="12.75">
      <c r="C202" s="47"/>
      <c r="D202" s="47"/>
      <c r="E202" s="47"/>
    </row>
    <row r="203" spans="3:5" ht="12.75">
      <c r="C203" s="47"/>
      <c r="D203" s="47"/>
      <c r="E203" s="47"/>
    </row>
    <row r="204" spans="3:5" ht="12.75">
      <c r="C204" s="47"/>
      <c r="D204" s="47"/>
      <c r="E204" s="47"/>
    </row>
    <row r="205" spans="3:5" ht="12.75">
      <c r="C205" s="47"/>
      <c r="D205" s="47"/>
      <c r="E205" s="47"/>
    </row>
    <row r="206" spans="3:5" ht="12.75">
      <c r="C206" s="47"/>
      <c r="D206" s="47"/>
      <c r="E206" s="47"/>
    </row>
    <row r="207" spans="3:5" ht="12.75">
      <c r="C207" s="47"/>
      <c r="D207" s="47"/>
      <c r="E207" s="47"/>
    </row>
    <row r="208" spans="3:5" ht="12.75">
      <c r="C208" s="47"/>
      <c r="D208" s="47"/>
      <c r="E208" s="47"/>
    </row>
    <row r="209" spans="3:5" ht="12.75">
      <c r="C209" s="47"/>
      <c r="D209" s="47"/>
      <c r="E209" s="47"/>
    </row>
    <row r="210" spans="3:5" ht="12.75">
      <c r="C210" s="47"/>
      <c r="D210" s="47"/>
      <c r="E210" s="47"/>
    </row>
    <row r="211" spans="3:5" ht="12.75">
      <c r="C211" s="47"/>
      <c r="D211" s="47"/>
      <c r="E211" s="47"/>
    </row>
    <row r="212" spans="3:5" ht="12.75">
      <c r="C212" s="47"/>
      <c r="D212" s="47"/>
      <c r="E212" s="47"/>
    </row>
    <row r="213" spans="3:5" ht="12.75">
      <c r="C213" s="47"/>
      <c r="D213" s="47"/>
      <c r="E213" s="47"/>
    </row>
    <row r="214" spans="3:5" ht="12.75">
      <c r="C214" s="47"/>
      <c r="D214" s="47"/>
      <c r="E214" s="47"/>
    </row>
    <row r="215" spans="3:5" ht="12.75">
      <c r="C215" s="47"/>
      <c r="D215" s="47"/>
      <c r="E215" s="47"/>
    </row>
    <row r="216" spans="3:5" ht="12.75">
      <c r="C216" s="47"/>
      <c r="D216" s="47"/>
      <c r="E216" s="47"/>
    </row>
    <row r="217" spans="3:5" ht="12.75">
      <c r="C217" s="47"/>
      <c r="D217" s="47"/>
      <c r="E217" s="47"/>
    </row>
    <row r="218" spans="3:5" ht="12.75">
      <c r="C218" s="47"/>
      <c r="D218" s="47"/>
      <c r="E218" s="47"/>
    </row>
    <row r="219" spans="3:5" ht="12.75">
      <c r="C219" s="47"/>
      <c r="D219" s="47"/>
      <c r="E219" s="47"/>
    </row>
    <row r="220" spans="3:5" ht="12.75">
      <c r="C220" s="47"/>
      <c r="D220" s="47"/>
      <c r="E220" s="47"/>
    </row>
    <row r="221" spans="3:5" ht="12.75">
      <c r="C221" s="47"/>
      <c r="D221" s="47"/>
      <c r="E221" s="47"/>
    </row>
    <row r="222" spans="3:5" ht="12.75">
      <c r="C222" s="47"/>
      <c r="D222" s="47"/>
      <c r="E222" s="47"/>
    </row>
    <row r="223" spans="3:5" ht="12.75">
      <c r="C223" s="47"/>
      <c r="D223" s="47"/>
      <c r="E223" s="47"/>
    </row>
    <row r="224" spans="3:5" ht="12.75">
      <c r="C224" s="47"/>
      <c r="D224" s="47"/>
      <c r="E224" s="47"/>
    </row>
    <row r="225" spans="3:5" ht="12.75">
      <c r="C225" s="47"/>
      <c r="D225" s="47"/>
      <c r="E225" s="47"/>
    </row>
    <row r="226" spans="3:5" ht="12.75">
      <c r="C226" s="47"/>
      <c r="D226" s="47"/>
      <c r="E226" s="47"/>
    </row>
    <row r="227" spans="3:5" ht="12.75">
      <c r="C227" s="47"/>
      <c r="D227" s="47"/>
      <c r="E227" s="47"/>
    </row>
    <row r="228" spans="3:5" ht="12.75">
      <c r="C228" s="47"/>
      <c r="D228" s="47"/>
      <c r="E228" s="47"/>
    </row>
    <row r="229" spans="3:5" ht="12.75">
      <c r="C229" s="47"/>
      <c r="D229" s="47"/>
      <c r="E229" s="47"/>
    </row>
    <row r="230" spans="3:5" ht="12.75">
      <c r="C230" s="47"/>
      <c r="D230" s="47"/>
      <c r="E230" s="47"/>
    </row>
    <row r="231" spans="3:5" ht="12.75">
      <c r="C231" s="47"/>
      <c r="D231" s="47"/>
      <c r="E231" s="47"/>
    </row>
    <row r="232" spans="3:5" ht="12.75">
      <c r="C232" s="47"/>
      <c r="D232" s="47"/>
      <c r="E232" s="47"/>
    </row>
    <row r="233" spans="3:5" ht="12.75">
      <c r="C233" s="47"/>
      <c r="D233" s="47"/>
      <c r="E233" s="47"/>
    </row>
    <row r="234" spans="3:5" ht="12.75">
      <c r="C234" s="47"/>
      <c r="D234" s="47"/>
      <c r="E234" s="47"/>
    </row>
    <row r="235" spans="3:5" ht="12.75">
      <c r="C235" s="47"/>
      <c r="D235" s="47"/>
      <c r="E235" s="47"/>
    </row>
    <row r="236" spans="3:5" ht="12.75">
      <c r="C236" s="47"/>
      <c r="D236" s="47"/>
      <c r="E236" s="47"/>
    </row>
    <row r="237" spans="3:5" ht="12.75">
      <c r="C237" s="47"/>
      <c r="D237" s="47"/>
      <c r="E237" s="47"/>
    </row>
    <row r="238" spans="3:5" ht="12.75">
      <c r="C238" s="47"/>
      <c r="D238" s="47"/>
      <c r="E238" s="47"/>
    </row>
    <row r="239" spans="3:5" ht="12.75">
      <c r="C239" s="47"/>
      <c r="D239" s="47"/>
      <c r="E239" s="47"/>
    </row>
    <row r="240" spans="3:5" ht="12.75">
      <c r="C240" s="47"/>
      <c r="D240" s="47"/>
      <c r="E240" s="47"/>
    </row>
    <row r="241" spans="3:5" ht="12.75">
      <c r="C241" s="47"/>
      <c r="D241" s="47"/>
      <c r="E241" s="47"/>
    </row>
    <row r="242" spans="3:5" ht="12.75">
      <c r="C242" s="47"/>
      <c r="D242" s="47"/>
      <c r="E242" s="47"/>
    </row>
    <row r="243" spans="3:5" ht="12.75">
      <c r="C243" s="47"/>
      <c r="D243" s="47"/>
      <c r="E243" s="47"/>
    </row>
    <row r="244" spans="3:5" ht="12.75">
      <c r="C244" s="47"/>
      <c r="D244" s="47"/>
      <c r="E244" s="47"/>
    </row>
    <row r="245" spans="3:5" ht="12.75">
      <c r="C245" s="47"/>
      <c r="D245" s="47"/>
      <c r="E245" s="47"/>
    </row>
    <row r="246" spans="3:5" ht="12.75">
      <c r="C246" s="47"/>
      <c r="D246" s="47"/>
      <c r="E246" s="47"/>
    </row>
    <row r="247" spans="3:5" ht="12.75">
      <c r="C247" s="47"/>
      <c r="D247" s="47"/>
      <c r="E247" s="47"/>
    </row>
    <row r="248" spans="3:5" ht="12.75">
      <c r="C248" s="47"/>
      <c r="D248" s="47"/>
      <c r="E248" s="47"/>
    </row>
    <row r="249" spans="3:5" ht="12.75">
      <c r="C249" s="47"/>
      <c r="D249" s="47"/>
      <c r="E249" s="47"/>
    </row>
    <row r="250" spans="3:5" ht="12.75">
      <c r="C250" s="47"/>
      <c r="D250" s="47"/>
      <c r="E250" s="47"/>
    </row>
    <row r="251" spans="3:5" ht="12.75">
      <c r="C251" s="47"/>
      <c r="D251" s="47"/>
      <c r="E251" s="47"/>
    </row>
    <row r="252" spans="3:5" ht="12.75">
      <c r="C252" s="47"/>
      <c r="D252" s="47"/>
      <c r="E252" s="47"/>
    </row>
    <row r="253" spans="3:5" ht="12.75">
      <c r="C253" s="47"/>
      <c r="D253" s="47"/>
      <c r="E253" s="47"/>
    </row>
    <row r="254" spans="3:5" ht="12.75">
      <c r="C254" s="47"/>
      <c r="D254" s="47"/>
      <c r="E254" s="47"/>
    </row>
    <row r="255" spans="3:5" ht="12.75">
      <c r="C255" s="47"/>
      <c r="D255" s="47"/>
      <c r="E255" s="47"/>
    </row>
    <row r="256" spans="3:5" ht="12.75">
      <c r="C256" s="47"/>
      <c r="D256" s="47"/>
      <c r="E256" s="47"/>
    </row>
    <row r="257" spans="3:5" ht="12.75">
      <c r="C257" s="47"/>
      <c r="D257" s="47"/>
      <c r="E257" s="47"/>
    </row>
    <row r="258" spans="3:5" ht="12.75">
      <c r="C258" s="47"/>
      <c r="D258" s="47"/>
      <c r="E258" s="47"/>
    </row>
    <row r="259" spans="3:5" ht="12.75">
      <c r="C259" s="47"/>
      <c r="D259" s="47"/>
      <c r="E259" s="47"/>
    </row>
    <row r="260" spans="3:5" ht="12.75">
      <c r="C260" s="47"/>
      <c r="D260" s="47"/>
      <c r="E260" s="47"/>
    </row>
    <row r="261" spans="3:5" ht="12.75">
      <c r="C261" s="47"/>
      <c r="D261" s="47"/>
      <c r="E261" s="47"/>
    </row>
    <row r="262" spans="3:5" ht="12.75">
      <c r="C262" s="47"/>
      <c r="D262" s="47"/>
      <c r="E262" s="47"/>
    </row>
    <row r="263" spans="3:5" ht="12.75">
      <c r="C263" s="47"/>
      <c r="D263" s="47"/>
      <c r="E263" s="47"/>
    </row>
    <row r="264" spans="3:5" ht="12.75">
      <c r="C264" s="47"/>
      <c r="D264" s="47"/>
      <c r="E264" s="47"/>
    </row>
    <row r="265" spans="3:5" ht="12.75">
      <c r="C265" s="47"/>
      <c r="D265" s="47"/>
      <c r="E265" s="47"/>
    </row>
    <row r="266" spans="3:5" ht="12.75">
      <c r="C266" s="47"/>
      <c r="D266" s="47"/>
      <c r="E266" s="47"/>
    </row>
    <row r="267" spans="3:5" ht="12.75">
      <c r="C267" s="47"/>
      <c r="D267" s="47"/>
      <c r="E267" s="47"/>
    </row>
    <row r="268" spans="3:5" ht="12.75">
      <c r="C268" s="47"/>
      <c r="D268" s="47"/>
      <c r="E268" s="47"/>
    </row>
    <row r="269" spans="3:5" ht="12.75">
      <c r="C269" s="47"/>
      <c r="D269" s="47"/>
      <c r="E269" s="47"/>
    </row>
    <row r="270" spans="3:5" ht="12.75">
      <c r="C270" s="47"/>
      <c r="D270" s="47"/>
      <c r="E270" s="47"/>
    </row>
    <row r="271" spans="3:5" ht="12.75">
      <c r="C271" s="47"/>
      <c r="D271" s="47"/>
      <c r="E271" s="47"/>
    </row>
    <row r="272" spans="3:5" ht="12.75">
      <c r="C272" s="47"/>
      <c r="D272" s="47"/>
      <c r="E272" s="47"/>
    </row>
    <row r="273" spans="3:5" ht="12.75">
      <c r="C273" s="47"/>
      <c r="D273" s="47"/>
      <c r="E273" s="47"/>
    </row>
    <row r="274" spans="3:5" ht="12.75">
      <c r="C274" s="47"/>
      <c r="D274" s="47"/>
      <c r="E274" s="47"/>
    </row>
    <row r="275" spans="3:5" ht="12.75">
      <c r="C275" s="47"/>
      <c r="D275" s="47"/>
      <c r="E275" s="47"/>
    </row>
    <row r="276" spans="3:5" ht="12.75">
      <c r="C276" s="47"/>
      <c r="D276" s="47"/>
      <c r="E276" s="47"/>
    </row>
    <row r="277" spans="3:5" ht="12.75">
      <c r="C277" s="47"/>
      <c r="D277" s="47"/>
      <c r="E277" s="47"/>
    </row>
    <row r="278" spans="3:5" ht="12.75">
      <c r="C278" s="47"/>
      <c r="D278" s="47"/>
      <c r="E278" s="47"/>
    </row>
    <row r="279" spans="3:5" ht="12.75">
      <c r="C279" s="47"/>
      <c r="D279" s="47"/>
      <c r="E279" s="47"/>
    </row>
    <row r="280" spans="3:5" ht="12.75">
      <c r="C280" s="47"/>
      <c r="D280" s="47"/>
      <c r="E280" s="47"/>
    </row>
    <row r="281" spans="3:5" ht="12.75">
      <c r="C281" s="47"/>
      <c r="D281" s="47"/>
      <c r="E281" s="47"/>
    </row>
    <row r="282" spans="3:5" ht="12.75">
      <c r="C282" s="47"/>
      <c r="D282" s="47"/>
      <c r="E282" s="47"/>
    </row>
    <row r="283" spans="3:5" ht="12.75">
      <c r="C283" s="47"/>
      <c r="D283" s="47"/>
      <c r="E283" s="47"/>
    </row>
    <row r="284" spans="3:5" ht="12.75">
      <c r="C284" s="47"/>
      <c r="D284" s="47"/>
      <c r="E284" s="47"/>
    </row>
    <row r="285" spans="3:5" ht="12.75">
      <c r="C285" s="47"/>
      <c r="D285" s="47"/>
      <c r="E285" s="47"/>
    </row>
    <row r="286" spans="3:5" ht="12.75">
      <c r="C286" s="47"/>
      <c r="D286" s="47"/>
      <c r="E286" s="47"/>
    </row>
    <row r="287" spans="3:5" ht="12.75">
      <c r="C287" s="47"/>
      <c r="D287" s="47"/>
      <c r="E287" s="47"/>
    </row>
    <row r="288" spans="3:5" ht="12.75">
      <c r="C288" s="47"/>
      <c r="D288" s="47"/>
      <c r="E288" s="47"/>
    </row>
    <row r="289" spans="3:5" ht="12.75">
      <c r="C289" s="47"/>
      <c r="D289" s="47"/>
      <c r="E289" s="47"/>
    </row>
    <row r="290" spans="3:5" ht="12.75">
      <c r="C290" s="47"/>
      <c r="D290" s="47"/>
      <c r="E290" s="47"/>
    </row>
    <row r="291" spans="3:5" ht="12.75">
      <c r="C291" s="47"/>
      <c r="D291" s="47"/>
      <c r="E291" s="47"/>
    </row>
    <row r="292" spans="3:5" ht="12.75">
      <c r="C292" s="47"/>
      <c r="D292" s="47"/>
      <c r="E292" s="47"/>
    </row>
    <row r="293" spans="3:5" ht="12.75">
      <c r="C293" s="47"/>
      <c r="D293" s="47"/>
      <c r="E293" s="47"/>
    </row>
    <row r="294" spans="3:5" ht="12.75">
      <c r="C294" s="47"/>
      <c r="D294" s="47"/>
      <c r="E294" s="47"/>
    </row>
    <row r="295" spans="3:5" ht="12.75">
      <c r="C295" s="47"/>
      <c r="D295" s="47"/>
      <c r="E295" s="47"/>
    </row>
    <row r="296" spans="3:5" ht="12.75">
      <c r="C296" s="47"/>
      <c r="D296" s="47"/>
      <c r="E296" s="47"/>
    </row>
    <row r="297" spans="3:5" ht="12.75">
      <c r="C297" s="47"/>
      <c r="D297" s="47"/>
      <c r="E297" s="47"/>
    </row>
    <row r="298" spans="3:5" ht="12.75">
      <c r="C298" s="47"/>
      <c r="D298" s="47"/>
      <c r="E298" s="47"/>
    </row>
    <row r="299" spans="3:5" ht="12.75">
      <c r="C299" s="47"/>
      <c r="D299" s="47"/>
      <c r="E299" s="47"/>
    </row>
    <row r="300" spans="3:5" ht="12.75">
      <c r="C300" s="47"/>
      <c r="D300" s="47"/>
      <c r="E300" s="47"/>
    </row>
    <row r="301" spans="3:5" ht="12.75">
      <c r="C301" s="47"/>
      <c r="D301" s="47"/>
      <c r="E301" s="47"/>
    </row>
    <row r="302" spans="3:5" ht="12.75">
      <c r="C302" s="47"/>
      <c r="D302" s="47"/>
      <c r="E302" s="47"/>
    </row>
    <row r="303" spans="3:5" ht="12.75">
      <c r="C303" s="47"/>
      <c r="D303" s="47"/>
      <c r="E303" s="47"/>
    </row>
    <row r="304" spans="3:5" ht="12.75">
      <c r="C304" s="47"/>
      <c r="D304" s="47"/>
      <c r="E304" s="47"/>
    </row>
    <row r="305" spans="3:5" ht="12.75">
      <c r="C305" s="47"/>
      <c r="D305" s="47"/>
      <c r="E305" s="47"/>
    </row>
    <row r="306" spans="3:5" ht="12.75">
      <c r="C306" s="47"/>
      <c r="D306" s="47"/>
      <c r="E306" s="47"/>
    </row>
    <row r="307" spans="3:5" ht="12.75">
      <c r="C307" s="47"/>
      <c r="D307" s="47"/>
      <c r="E307" s="47"/>
    </row>
    <row r="308" spans="3:5" ht="12.75">
      <c r="C308" s="47"/>
      <c r="D308" s="47"/>
      <c r="E308" s="47"/>
    </row>
    <row r="309" spans="3:5" ht="12.75">
      <c r="C309" s="47"/>
      <c r="D309" s="47"/>
      <c r="E309" s="47"/>
    </row>
    <row r="310" spans="3:5" ht="12.75">
      <c r="C310" s="47"/>
      <c r="D310" s="47"/>
      <c r="E310" s="47"/>
    </row>
    <row r="311" spans="3:5" ht="12.75">
      <c r="C311" s="47"/>
      <c r="D311" s="47"/>
      <c r="E311" s="47"/>
    </row>
    <row r="312" spans="3:5" ht="12.75">
      <c r="C312" s="47"/>
      <c r="D312" s="47"/>
      <c r="E312" s="47"/>
    </row>
    <row r="313" spans="3:5" ht="12.75">
      <c r="C313" s="47"/>
      <c r="D313" s="47"/>
      <c r="E313" s="47"/>
    </row>
    <row r="314" spans="3:5" ht="12.75">
      <c r="C314" s="47"/>
      <c r="D314" s="47"/>
      <c r="E314" s="47"/>
    </row>
    <row r="315" spans="3:5" ht="12.75">
      <c r="C315" s="47"/>
      <c r="D315" s="47"/>
      <c r="E315" s="47"/>
    </row>
    <row r="316" spans="3:5" ht="12.75">
      <c r="C316" s="47"/>
      <c r="D316" s="47"/>
      <c r="E316" s="47"/>
    </row>
    <row r="317" spans="3:5" ht="12.75">
      <c r="C317" s="47"/>
      <c r="D317" s="47"/>
      <c r="E317" s="47"/>
    </row>
    <row r="318" spans="3:5" ht="12.75">
      <c r="C318" s="47"/>
      <c r="D318" s="47"/>
      <c r="E318" s="47"/>
    </row>
    <row r="319" spans="3:5" ht="12.75">
      <c r="C319" s="47"/>
      <c r="D319" s="47"/>
      <c r="E319" s="47"/>
    </row>
    <row r="320" spans="3:5" ht="12.75">
      <c r="C320" s="47"/>
      <c r="D320" s="47"/>
      <c r="E320" s="47"/>
    </row>
    <row r="321" spans="3:5" ht="12.75">
      <c r="C321" s="47"/>
      <c r="D321" s="47"/>
      <c r="E321" s="47"/>
    </row>
    <row r="322" spans="3:5" ht="12.75">
      <c r="C322" s="47"/>
      <c r="D322" s="47"/>
      <c r="E322" s="47"/>
    </row>
    <row r="323" spans="3:5" ht="12.75">
      <c r="C323" s="47"/>
      <c r="D323" s="47"/>
      <c r="E323" s="47"/>
    </row>
    <row r="324" spans="3:5" ht="12.75">
      <c r="C324" s="47"/>
      <c r="D324" s="47"/>
      <c r="E324" s="47"/>
    </row>
    <row r="325" spans="3:5" ht="12.75">
      <c r="C325" s="47"/>
      <c r="D325" s="47"/>
      <c r="E325" s="47"/>
    </row>
    <row r="326" spans="3:5" ht="12.75">
      <c r="C326" s="47"/>
      <c r="D326" s="47"/>
      <c r="E326" s="47"/>
    </row>
    <row r="327" spans="3:5" ht="12.75">
      <c r="C327" s="47"/>
      <c r="D327" s="47"/>
      <c r="E327" s="47"/>
    </row>
    <row r="328" spans="3:5" ht="12.75">
      <c r="C328" s="47"/>
      <c r="D328" s="47"/>
      <c r="E328" s="47"/>
    </row>
    <row r="329" spans="3:5" ht="12.75">
      <c r="C329" s="47"/>
      <c r="D329" s="47"/>
      <c r="E329" s="47"/>
    </row>
    <row r="330" spans="3:5" ht="12.75">
      <c r="C330" s="47"/>
      <c r="D330" s="47"/>
      <c r="E330" s="47"/>
    </row>
    <row r="331" spans="3:5" ht="12.75">
      <c r="C331" s="47"/>
      <c r="D331" s="47"/>
      <c r="E331" s="47"/>
    </row>
    <row r="332" spans="3:5" ht="12.75">
      <c r="C332" s="47"/>
      <c r="D332" s="47"/>
      <c r="E332" s="47"/>
    </row>
    <row r="333" spans="3:5" ht="12.75">
      <c r="C333" s="47"/>
      <c r="D333" s="47"/>
      <c r="E333" s="47"/>
    </row>
    <row r="334" spans="3:5" ht="12.75">
      <c r="C334" s="47"/>
      <c r="D334" s="47"/>
      <c r="E334" s="47"/>
    </row>
    <row r="335" spans="3:5" ht="12.75">
      <c r="C335" s="47"/>
      <c r="D335" s="47"/>
      <c r="E335" s="47"/>
    </row>
    <row r="336" spans="3:5" ht="12.75">
      <c r="C336" s="47"/>
      <c r="D336" s="47"/>
      <c r="E336" s="47"/>
    </row>
    <row r="337" spans="3:5" ht="12.75">
      <c r="C337" s="47"/>
      <c r="D337" s="47"/>
      <c r="E337" s="47"/>
    </row>
    <row r="338" spans="3:5" ht="12.75">
      <c r="C338" s="47"/>
      <c r="D338" s="47"/>
      <c r="E338" s="47"/>
    </row>
    <row r="339" spans="3:5" ht="12.75">
      <c r="C339" s="47"/>
      <c r="D339" s="47"/>
      <c r="E339" s="47"/>
    </row>
    <row r="340" spans="3:5" ht="12.75">
      <c r="C340" s="47"/>
      <c r="D340" s="47"/>
      <c r="E340" s="47"/>
    </row>
    <row r="341" spans="3:5" ht="12.75">
      <c r="C341" s="47"/>
      <c r="D341" s="47"/>
      <c r="E341" s="47"/>
    </row>
    <row r="342" spans="3:5" ht="12.75">
      <c r="C342" s="47"/>
      <c r="D342" s="47"/>
      <c r="E342" s="47"/>
    </row>
    <row r="343" spans="3:5" ht="12.75">
      <c r="C343" s="47"/>
      <c r="D343" s="47"/>
      <c r="E343" s="47"/>
    </row>
    <row r="344" spans="3:5" ht="12.75">
      <c r="C344" s="47"/>
      <c r="D344" s="47"/>
      <c r="E344" s="47"/>
    </row>
    <row r="345" spans="3:5" ht="12.75">
      <c r="C345" s="47"/>
      <c r="D345" s="47"/>
      <c r="E345" s="47"/>
    </row>
    <row r="346" spans="3:5" ht="12.75">
      <c r="C346" s="47"/>
      <c r="D346" s="47"/>
      <c r="E346" s="47"/>
    </row>
    <row r="347" spans="3:5" ht="12.75">
      <c r="C347" s="47"/>
      <c r="D347" s="47"/>
      <c r="E347" s="47"/>
    </row>
    <row r="348" spans="3:5" ht="12.75">
      <c r="C348" s="47"/>
      <c r="D348" s="47"/>
      <c r="E348" s="47"/>
    </row>
    <row r="349" spans="3:5" ht="12.75">
      <c r="C349" s="47"/>
      <c r="D349" s="47"/>
      <c r="E349" s="47"/>
    </row>
    <row r="350" spans="3:5" ht="12.75">
      <c r="C350" s="47"/>
      <c r="D350" s="47"/>
      <c r="E350" s="47"/>
    </row>
    <row r="351" spans="3:5" ht="12.75">
      <c r="C351" s="47"/>
      <c r="D351" s="47"/>
      <c r="E351" s="47"/>
    </row>
    <row r="352" spans="3:5" ht="12.75">
      <c r="C352" s="47"/>
      <c r="D352" s="47"/>
      <c r="E352" s="47"/>
    </row>
    <row r="353" spans="3:5" ht="12.75">
      <c r="C353" s="47"/>
      <c r="D353" s="47"/>
      <c r="E353" s="47"/>
    </row>
    <row r="354" spans="3:5" ht="12.75">
      <c r="C354" s="47"/>
      <c r="D354" s="47"/>
      <c r="E354" s="47"/>
    </row>
    <row r="355" spans="3:5" ht="12.75">
      <c r="C355" s="47"/>
      <c r="D355" s="47"/>
      <c r="E355" s="47"/>
    </row>
    <row r="356" spans="3:5" ht="12.75">
      <c r="C356" s="47"/>
      <c r="D356" s="47"/>
      <c r="E356" s="47"/>
    </row>
    <row r="357" spans="3:5" ht="12.75">
      <c r="C357" s="47"/>
      <c r="D357" s="47"/>
      <c r="E357" s="47"/>
    </row>
    <row r="358" spans="3:5" ht="12.75">
      <c r="C358" s="47"/>
      <c r="D358" s="47"/>
      <c r="E358" s="47"/>
    </row>
    <row r="359" spans="3:5" ht="12.75">
      <c r="C359" s="47"/>
      <c r="D359" s="47"/>
      <c r="E359" s="47"/>
    </row>
    <row r="360" spans="3:5" ht="12.75">
      <c r="C360" s="47"/>
      <c r="D360" s="47"/>
      <c r="E360" s="47"/>
    </row>
    <row r="361" spans="3:5" ht="12.75">
      <c r="C361" s="47"/>
      <c r="D361" s="47"/>
      <c r="E361" s="47"/>
    </row>
    <row r="362" spans="3:5" ht="12.75">
      <c r="C362" s="47"/>
      <c r="D362" s="47"/>
      <c r="E362" s="47"/>
    </row>
    <row r="363" spans="3:5" ht="12.75">
      <c r="C363" s="47"/>
      <c r="D363" s="47"/>
      <c r="E363" s="47"/>
    </row>
    <row r="364" spans="3:5" ht="12.75">
      <c r="C364" s="47"/>
      <c r="D364" s="47"/>
      <c r="E364" s="47"/>
    </row>
    <row r="365" spans="3:5" ht="12.75">
      <c r="C365" s="47"/>
      <c r="D365" s="47"/>
      <c r="E365" s="47"/>
    </row>
    <row r="366" spans="3:5" ht="12.75">
      <c r="C366" s="47"/>
      <c r="D366" s="47"/>
      <c r="E366" s="47"/>
    </row>
    <row r="367" spans="3:5" ht="12.75">
      <c r="C367" s="47"/>
      <c r="D367" s="47"/>
      <c r="E367" s="47"/>
    </row>
    <row r="368" spans="3:5" ht="12.75">
      <c r="C368" s="47"/>
      <c r="D368" s="47"/>
      <c r="E368" s="47"/>
    </row>
    <row r="369" spans="3:5" ht="12.75">
      <c r="C369" s="47"/>
      <c r="D369" s="47"/>
      <c r="E369" s="47"/>
    </row>
    <row r="370" spans="3:5" ht="12.75">
      <c r="C370" s="47"/>
      <c r="D370" s="47"/>
      <c r="E370" s="47"/>
    </row>
    <row r="371" spans="3:5" ht="12.75">
      <c r="C371" s="47"/>
      <c r="D371" s="47"/>
      <c r="E371" s="47"/>
    </row>
    <row r="372" spans="3:5" ht="12.75">
      <c r="C372" s="47"/>
      <c r="D372" s="47"/>
      <c r="E372" s="47"/>
    </row>
    <row r="373" spans="3:5" ht="12.75">
      <c r="C373" s="47"/>
      <c r="D373" s="47"/>
      <c r="E373" s="47"/>
    </row>
    <row r="374" spans="3:5" ht="12.75">
      <c r="C374" s="47"/>
      <c r="D374" s="47"/>
      <c r="E374" s="47"/>
    </row>
    <row r="375" spans="3:5" ht="12.75">
      <c r="C375" s="47"/>
      <c r="D375" s="47"/>
      <c r="E375" s="47"/>
    </row>
    <row r="376" spans="3:5" ht="12.75">
      <c r="C376" s="47"/>
      <c r="D376" s="47"/>
      <c r="E376" s="47"/>
    </row>
    <row r="377" spans="3:5" ht="12.75">
      <c r="C377" s="47"/>
      <c r="D377" s="47"/>
      <c r="E377" s="47"/>
    </row>
    <row r="378" spans="3:5" ht="12.75">
      <c r="C378" s="47"/>
      <c r="D378" s="47"/>
      <c r="E378" s="47"/>
    </row>
    <row r="379" spans="3:5" ht="12.75">
      <c r="C379" s="47"/>
      <c r="D379" s="47"/>
      <c r="E379" s="47"/>
    </row>
    <row r="380" spans="3:5" ht="12.75">
      <c r="C380" s="47"/>
      <c r="D380" s="47"/>
      <c r="E380" s="47"/>
    </row>
    <row r="381" spans="3:5" ht="12.75">
      <c r="C381" s="47"/>
      <c r="D381" s="47"/>
      <c r="E381" s="47"/>
    </row>
    <row r="382" spans="3:5" ht="12.75">
      <c r="C382" s="47"/>
      <c r="D382" s="47"/>
      <c r="E382" s="47"/>
    </row>
    <row r="383" spans="3:5" ht="12.75">
      <c r="C383" s="47"/>
      <c r="D383" s="47"/>
      <c r="E383" s="47"/>
    </row>
    <row r="384" spans="3:5" ht="12.75">
      <c r="C384" s="47"/>
      <c r="D384" s="47"/>
      <c r="E384" s="47"/>
    </row>
    <row r="385" spans="3:5" ht="12.75">
      <c r="C385" s="47"/>
      <c r="D385" s="47"/>
      <c r="E385" s="47"/>
    </row>
    <row r="386" spans="3:5" ht="12.75">
      <c r="C386" s="47"/>
      <c r="D386" s="47"/>
      <c r="E386" s="47"/>
    </row>
    <row r="387" spans="3:5" ht="12.75">
      <c r="C387" s="47"/>
      <c r="D387" s="47"/>
      <c r="E387" s="47"/>
    </row>
    <row r="388" spans="3:5" ht="12.75">
      <c r="C388" s="47"/>
      <c r="D388" s="47"/>
      <c r="E388" s="47"/>
    </row>
    <row r="389" spans="3:5" ht="12.75">
      <c r="C389" s="47"/>
      <c r="D389" s="47"/>
      <c r="E389" s="47"/>
    </row>
    <row r="390" spans="3:5" ht="12.75">
      <c r="C390" s="47"/>
      <c r="D390" s="47"/>
      <c r="E390" s="47"/>
    </row>
    <row r="391" spans="3:5" ht="12.75">
      <c r="C391" s="47"/>
      <c r="D391" s="47"/>
      <c r="E391" s="47"/>
    </row>
    <row r="392" spans="3:5" ht="12.75">
      <c r="C392" s="47"/>
      <c r="D392" s="47"/>
      <c r="E392" s="47"/>
    </row>
    <row r="393" spans="3:5" ht="12.75">
      <c r="C393" s="47"/>
      <c r="D393" s="47"/>
      <c r="E393" s="47"/>
    </row>
    <row r="394" spans="3:5" ht="12.75">
      <c r="C394" s="47"/>
      <c r="D394" s="47"/>
      <c r="E394" s="47"/>
    </row>
    <row r="395" spans="3:5" ht="12.75">
      <c r="C395" s="47"/>
      <c r="D395" s="47"/>
      <c r="E395" s="47"/>
    </row>
    <row r="396" spans="3:5" ht="12.75">
      <c r="C396" s="47"/>
      <c r="D396" s="47"/>
      <c r="E396" s="47"/>
    </row>
    <row r="397" spans="3:5" ht="12.75">
      <c r="C397" s="47"/>
      <c r="D397" s="47"/>
      <c r="E397" s="47"/>
    </row>
    <row r="398" spans="3:5" ht="12.75">
      <c r="C398" s="47"/>
      <c r="D398" s="47"/>
      <c r="E398" s="47"/>
    </row>
    <row r="399" spans="3:5" ht="12.75">
      <c r="C399" s="47"/>
      <c r="D399" s="47"/>
      <c r="E399" s="47"/>
    </row>
    <row r="400" spans="3:5" ht="12.75">
      <c r="C400" s="47"/>
      <c r="D400" s="47"/>
      <c r="E400" s="47"/>
    </row>
    <row r="401" spans="3:5" ht="12.75">
      <c r="C401" s="47"/>
      <c r="D401" s="47"/>
      <c r="E401" s="47"/>
    </row>
    <row r="402" spans="3:5" ht="12.75">
      <c r="C402" s="47"/>
      <c r="D402" s="47"/>
      <c r="E402" s="47"/>
    </row>
    <row r="403" spans="3:5" ht="12.75">
      <c r="C403" s="47"/>
      <c r="D403" s="47"/>
      <c r="E403" s="47"/>
    </row>
    <row r="404" spans="3:5" ht="12.75">
      <c r="C404" s="47"/>
      <c r="D404" s="47"/>
      <c r="E404" s="47"/>
    </row>
    <row r="405" spans="3:5" ht="12.75">
      <c r="C405" s="47"/>
      <c r="D405" s="47"/>
      <c r="E405" s="47"/>
    </row>
    <row r="406" spans="3:5" ht="12.75">
      <c r="C406" s="47"/>
      <c r="D406" s="47"/>
      <c r="E406" s="47"/>
    </row>
    <row r="407" spans="3:5" ht="12.75">
      <c r="C407" s="47"/>
      <c r="D407" s="47"/>
      <c r="E407" s="47"/>
    </row>
    <row r="408" spans="3:5" ht="12.75">
      <c r="C408" s="47"/>
      <c r="D408" s="47"/>
      <c r="E408" s="47"/>
    </row>
    <row r="409" spans="3:5" ht="12.75">
      <c r="C409" s="47"/>
      <c r="D409" s="47"/>
      <c r="E409" s="47"/>
    </row>
    <row r="410" spans="3:5" ht="12.75">
      <c r="C410" s="47"/>
      <c r="D410" s="47"/>
      <c r="E410" s="47"/>
    </row>
    <row r="411" spans="3:5" ht="12.75">
      <c r="C411" s="47"/>
      <c r="D411" s="47"/>
      <c r="E411" s="47"/>
    </row>
    <row r="412" spans="3:5" ht="12.75">
      <c r="C412" s="47"/>
      <c r="D412" s="47"/>
      <c r="E412" s="47"/>
    </row>
    <row r="413" spans="3:5" ht="12.75">
      <c r="C413" s="47"/>
      <c r="D413" s="47"/>
      <c r="E413" s="47"/>
    </row>
    <row r="414" spans="3:5" ht="12.75">
      <c r="C414" s="47"/>
      <c r="D414" s="47"/>
      <c r="E414" s="47"/>
    </row>
    <row r="415" spans="3:5" ht="12.75">
      <c r="C415" s="47"/>
      <c r="D415" s="47"/>
      <c r="E415" s="47"/>
    </row>
    <row r="416" spans="3:5" ht="12.75">
      <c r="C416" s="47"/>
      <c r="D416" s="47"/>
      <c r="E416" s="47"/>
    </row>
    <row r="417" spans="3:5" ht="12.75">
      <c r="C417" s="47"/>
      <c r="D417" s="47"/>
      <c r="E417" s="47"/>
    </row>
    <row r="418" spans="3:5" ht="12.75">
      <c r="C418" s="47"/>
      <c r="D418" s="47"/>
      <c r="E418" s="47"/>
    </row>
    <row r="419" spans="3:5" ht="12.75">
      <c r="C419" s="47"/>
      <c r="D419" s="47"/>
      <c r="E419" s="47"/>
    </row>
    <row r="420" spans="3:5" ht="12.75">
      <c r="C420" s="47"/>
      <c r="D420" s="47"/>
      <c r="E420" s="47"/>
    </row>
    <row r="421" spans="3:5" ht="12.75">
      <c r="C421" s="47"/>
      <c r="D421" s="47"/>
      <c r="E421" s="47"/>
    </row>
    <row r="422" spans="3:5" ht="12.75">
      <c r="C422" s="47"/>
      <c r="D422" s="47"/>
      <c r="E422" s="47"/>
    </row>
    <row r="423" spans="3:5" ht="12.75">
      <c r="C423" s="47"/>
      <c r="D423" s="47"/>
      <c r="E423" s="47"/>
    </row>
    <row r="424" spans="3:5" ht="12.75">
      <c r="C424" s="47"/>
      <c r="D424" s="47"/>
      <c r="E424" s="47"/>
    </row>
    <row r="425" spans="3:5" ht="12.75">
      <c r="C425" s="47"/>
      <c r="D425" s="47"/>
      <c r="E425" s="47"/>
    </row>
    <row r="426" spans="3:5" ht="12.75">
      <c r="C426" s="47"/>
      <c r="D426" s="47"/>
      <c r="E426" s="47"/>
    </row>
    <row r="427" spans="3:5" ht="12.75">
      <c r="C427" s="47"/>
      <c r="D427" s="47"/>
      <c r="E427" s="47"/>
    </row>
    <row r="428" spans="3:5" ht="12.75">
      <c r="C428" s="47"/>
      <c r="D428" s="47"/>
      <c r="E428" s="47"/>
    </row>
    <row r="429" spans="3:5" ht="12.75">
      <c r="C429" s="47"/>
      <c r="D429" s="47"/>
      <c r="E429" s="47"/>
    </row>
    <row r="430" spans="3:5" ht="12.75">
      <c r="C430" s="47"/>
      <c r="D430" s="47"/>
      <c r="E430" s="47"/>
    </row>
    <row r="431" spans="3:5" ht="12.75">
      <c r="C431" s="47"/>
      <c r="D431" s="47"/>
      <c r="E431" s="47"/>
    </row>
    <row r="432" spans="3:5" ht="12.75">
      <c r="C432" s="47"/>
      <c r="D432" s="47"/>
      <c r="E432" s="47"/>
    </row>
    <row r="433" spans="3:5" ht="12.75">
      <c r="C433" s="47"/>
      <c r="D433" s="47"/>
      <c r="E433" s="47"/>
    </row>
    <row r="434" spans="3:5" ht="12.75">
      <c r="C434" s="47"/>
      <c r="D434" s="47"/>
      <c r="E434" s="47"/>
    </row>
    <row r="435" spans="3:5" ht="12.75">
      <c r="C435" s="47"/>
      <c r="D435" s="47"/>
      <c r="E435" s="47"/>
    </row>
    <row r="436" spans="3:5" ht="12.75">
      <c r="C436" s="47"/>
      <c r="D436" s="47"/>
      <c r="E436" s="47"/>
    </row>
    <row r="437" spans="3:5" ht="12.75">
      <c r="C437" s="47"/>
      <c r="D437" s="47"/>
      <c r="E437" s="47"/>
    </row>
    <row r="438" spans="3:5" ht="12.75">
      <c r="C438" s="47"/>
      <c r="D438" s="47"/>
      <c r="E438" s="47"/>
    </row>
    <row r="439" spans="3:5" ht="12.75">
      <c r="C439" s="47"/>
      <c r="D439" s="47"/>
      <c r="E439" s="47"/>
    </row>
    <row r="440" spans="3:5" ht="12.75">
      <c r="C440" s="47"/>
      <c r="D440" s="47"/>
      <c r="E440" s="47"/>
    </row>
    <row r="441" spans="3:5" ht="12.75">
      <c r="C441" s="47"/>
      <c r="D441" s="47"/>
      <c r="E441" s="47"/>
    </row>
    <row r="442" spans="3:5" ht="12.75">
      <c r="C442" s="47"/>
      <c r="D442" s="47"/>
      <c r="E442" s="47"/>
    </row>
    <row r="443" spans="3:5" ht="12.75">
      <c r="C443" s="47"/>
      <c r="D443" s="47"/>
      <c r="E443" s="47"/>
    </row>
    <row r="444" spans="3:5" ht="12.75">
      <c r="C444" s="47"/>
      <c r="D444" s="47"/>
      <c r="E444" s="47"/>
    </row>
    <row r="445" spans="3:5" ht="12.75">
      <c r="C445" s="47"/>
      <c r="D445" s="47"/>
      <c r="E445" s="47"/>
    </row>
    <row r="446" spans="3:5" ht="12.75">
      <c r="C446" s="47"/>
      <c r="D446" s="47"/>
      <c r="E446" s="47"/>
    </row>
    <row r="447" spans="3:5" ht="12.75">
      <c r="C447" s="47"/>
      <c r="D447" s="47"/>
      <c r="E447" s="47"/>
    </row>
    <row r="448" spans="3:5" ht="12.75">
      <c r="C448" s="47"/>
      <c r="D448" s="47"/>
      <c r="E448" s="47"/>
    </row>
    <row r="449" spans="3:5" ht="12.75">
      <c r="C449" s="47"/>
      <c r="D449" s="47"/>
      <c r="E449" s="47"/>
    </row>
    <row r="450" spans="3:5" ht="12.75">
      <c r="C450" s="47"/>
      <c r="D450" s="47"/>
      <c r="E450" s="47"/>
    </row>
    <row r="451" spans="3:5" ht="12.75">
      <c r="C451" s="47"/>
      <c r="D451" s="47"/>
      <c r="E451" s="47"/>
    </row>
    <row r="452" spans="3:5" ht="12.75">
      <c r="C452" s="47"/>
      <c r="D452" s="47"/>
      <c r="E452" s="47"/>
    </row>
    <row r="453" spans="3:5" ht="12.75">
      <c r="C453" s="47"/>
      <c r="D453" s="47"/>
      <c r="E453" s="47"/>
    </row>
    <row r="454" spans="3:5" ht="12.75">
      <c r="C454" s="47"/>
      <c r="D454" s="47"/>
      <c r="E454" s="47"/>
    </row>
    <row r="455" spans="3:5" ht="12.75">
      <c r="C455" s="47"/>
      <c r="D455" s="47"/>
      <c r="E455" s="47"/>
    </row>
    <row r="456" spans="3:5" ht="12.75">
      <c r="C456" s="47"/>
      <c r="D456" s="47"/>
      <c r="E456" s="47"/>
    </row>
    <row r="457" spans="3:5" ht="12.75">
      <c r="C457" s="47"/>
      <c r="D457" s="47"/>
      <c r="E457" s="47"/>
    </row>
    <row r="458" spans="3:5" ht="12.75">
      <c r="C458" s="47"/>
      <c r="D458" s="47"/>
      <c r="E458" s="47"/>
    </row>
    <row r="459" spans="3:5" ht="12.75">
      <c r="C459" s="47"/>
      <c r="D459" s="47"/>
      <c r="E459" s="47"/>
    </row>
    <row r="460" spans="3:5" ht="12.75">
      <c r="C460" s="47"/>
      <c r="D460" s="47"/>
      <c r="E460" s="47"/>
    </row>
    <row r="461" spans="3:5" ht="12.75">
      <c r="C461" s="47"/>
      <c r="D461" s="47"/>
      <c r="E461" s="47"/>
    </row>
    <row r="462" spans="3:5" ht="12.75">
      <c r="C462" s="47"/>
      <c r="D462" s="47"/>
      <c r="E462" s="47"/>
    </row>
    <row r="463" spans="3:5" ht="12.75">
      <c r="C463" s="47"/>
      <c r="D463" s="47"/>
      <c r="E463" s="47"/>
    </row>
    <row r="464" spans="3:5" ht="12.75">
      <c r="C464" s="47"/>
      <c r="D464" s="47"/>
      <c r="E464" s="47"/>
    </row>
    <row r="465" spans="3:5" ht="12.75">
      <c r="C465" s="47"/>
      <c r="D465" s="47"/>
      <c r="E465" s="47"/>
    </row>
    <row r="466" spans="3:5" ht="12.75">
      <c r="C466" s="47"/>
      <c r="D466" s="47"/>
      <c r="E466" s="47"/>
    </row>
    <row r="467" spans="3:5" ht="12.75">
      <c r="C467" s="47"/>
      <c r="D467" s="47"/>
      <c r="E467" s="47"/>
    </row>
    <row r="468" spans="3:5" ht="12.75">
      <c r="C468" s="47"/>
      <c r="D468" s="47"/>
      <c r="E468" s="47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</sheetData>
  <mergeCells count="3">
    <mergeCell ref="A2:F2"/>
    <mergeCell ref="A3:F3"/>
    <mergeCell ref="A1:E1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.421875" style="1" customWidth="1"/>
    <col min="2" max="2" width="44.003906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55" t="s">
        <v>135</v>
      </c>
      <c r="B1" s="55"/>
      <c r="C1" s="55"/>
      <c r="D1" s="55"/>
      <c r="E1" s="55"/>
      <c r="F1" s="55"/>
    </row>
    <row r="2" spans="1:6" ht="13.5" customHeight="1">
      <c r="A2" s="54" t="s">
        <v>125</v>
      </c>
      <c r="B2" s="54"/>
      <c r="C2" s="54"/>
      <c r="D2" s="54"/>
      <c r="E2" s="54"/>
      <c r="F2" s="54"/>
    </row>
    <row r="3" spans="1:6" ht="13.5" customHeight="1">
      <c r="A3" s="55">
        <v>2004</v>
      </c>
      <c r="B3" s="55"/>
      <c r="C3" s="55"/>
      <c r="D3" s="55"/>
      <c r="E3" s="55"/>
      <c r="F3" s="55"/>
    </row>
    <row r="4" spans="1:6" ht="13.5" customHeight="1">
      <c r="A4" s="2"/>
      <c r="B4" s="2"/>
      <c r="C4" s="2"/>
      <c r="D4" s="2"/>
      <c r="E4" s="2"/>
      <c r="F4" s="2"/>
    </row>
    <row r="5" ht="8.25" customHeight="1"/>
    <row r="6" spans="1:5" ht="13.5" customHeight="1">
      <c r="A6" s="10" t="s">
        <v>116</v>
      </c>
      <c r="C6" s="3" t="s">
        <v>74</v>
      </c>
      <c r="D6" s="3" t="s">
        <v>75</v>
      </c>
      <c r="E6" s="3" t="s">
        <v>76</v>
      </c>
    </row>
    <row r="7" spans="1:6" ht="8.25" customHeight="1">
      <c r="A7" s="2"/>
      <c r="B7" s="2"/>
      <c r="C7" s="4"/>
      <c r="D7" s="4"/>
      <c r="E7" s="4"/>
      <c r="F7" s="2"/>
    </row>
    <row r="8" ht="13.5" customHeight="1"/>
    <row r="9" spans="1:9" ht="13.5" customHeight="1">
      <c r="A9" s="41" t="s">
        <v>126</v>
      </c>
      <c r="B9" s="41"/>
      <c r="C9" s="41">
        <f>SUM(C10:C12)</f>
        <v>35</v>
      </c>
      <c r="D9" s="41">
        <f>SUM(D10:D12)</f>
        <v>217</v>
      </c>
      <c r="E9" s="41">
        <f>SUM(E10:E12)</f>
        <v>252</v>
      </c>
      <c r="F9" s="26"/>
      <c r="G9" s="26"/>
      <c r="H9" s="26"/>
      <c r="I9" s="26"/>
    </row>
    <row r="10" spans="1:12" ht="13.5" customHeight="1">
      <c r="A10" s="26"/>
      <c r="B10" s="26" t="s">
        <v>29</v>
      </c>
      <c r="C10" s="38">
        <v>2</v>
      </c>
      <c r="D10" s="38">
        <v>16</v>
      </c>
      <c r="E10" s="26">
        <f>SUM(C10:D10)</f>
        <v>18</v>
      </c>
      <c r="F10" s="26"/>
      <c r="G10" s="33"/>
      <c r="H10" s="33"/>
      <c r="I10" s="33"/>
      <c r="J10" s="28"/>
      <c r="K10" s="28"/>
      <c r="L10" s="28"/>
    </row>
    <row r="11" spans="1:12" ht="13.5" customHeight="1">
      <c r="A11" s="26"/>
      <c r="B11" s="26" t="s">
        <v>113</v>
      </c>
      <c r="C11" s="38">
        <v>29</v>
      </c>
      <c r="D11" s="38">
        <v>180</v>
      </c>
      <c r="E11" s="26">
        <f>SUM(C11:D11)</f>
        <v>209</v>
      </c>
      <c r="F11" s="26"/>
      <c r="G11" s="33"/>
      <c r="H11" s="33"/>
      <c r="I11" s="33"/>
      <c r="J11" s="28"/>
      <c r="K11" s="28"/>
      <c r="L11" s="28"/>
    </row>
    <row r="12" spans="1:12" ht="13.5" customHeight="1">
      <c r="A12" s="26"/>
      <c r="B12" s="26" t="s">
        <v>72</v>
      </c>
      <c r="C12" s="38">
        <v>4</v>
      </c>
      <c r="D12" s="38">
        <v>21</v>
      </c>
      <c r="E12" s="26">
        <f>SUM(C12:D12)</f>
        <v>25</v>
      </c>
      <c r="F12" s="26"/>
      <c r="G12" s="33"/>
      <c r="H12" s="33"/>
      <c r="I12" s="33"/>
      <c r="J12" s="28"/>
      <c r="K12" s="28"/>
      <c r="L12" s="28"/>
    </row>
    <row r="13" spans="1:12" ht="13.5" customHeight="1">
      <c r="A13" s="26"/>
      <c r="B13" s="26"/>
      <c r="C13" s="38"/>
      <c r="D13" s="38"/>
      <c r="E13" s="26"/>
      <c r="F13" s="26"/>
      <c r="G13" s="33"/>
      <c r="H13" s="33"/>
      <c r="I13" s="33"/>
      <c r="J13" s="28"/>
      <c r="K13" s="28"/>
      <c r="L13" s="28"/>
    </row>
    <row r="14" spans="1:12" ht="13.5" customHeight="1">
      <c r="A14" s="41" t="s">
        <v>127</v>
      </c>
      <c r="B14" s="41"/>
      <c r="C14" s="39">
        <f>SUM(C15)</f>
        <v>0</v>
      </c>
      <c r="D14" s="39">
        <f>SUM(D15)</f>
        <v>1</v>
      </c>
      <c r="E14" s="39">
        <f>SUM(E15)</f>
        <v>1</v>
      </c>
      <c r="F14" s="26"/>
      <c r="G14" s="33"/>
      <c r="H14" s="33"/>
      <c r="I14" s="33"/>
      <c r="J14" s="28"/>
      <c r="K14" s="28"/>
      <c r="L14" s="28"/>
    </row>
    <row r="15" spans="1:12" ht="13.5" customHeight="1">
      <c r="A15" s="26"/>
      <c r="B15" s="40" t="s">
        <v>111</v>
      </c>
      <c r="C15" s="38">
        <v>0</v>
      </c>
      <c r="D15" s="38">
        <v>1</v>
      </c>
      <c r="E15" s="38">
        <v>1</v>
      </c>
      <c r="F15" s="26"/>
      <c r="G15" s="33"/>
      <c r="H15" s="33"/>
      <c r="I15" s="33"/>
      <c r="J15" s="28"/>
      <c r="K15" s="28"/>
      <c r="L15" s="28"/>
    </row>
    <row r="16" spans="1:6" ht="13.5" customHeight="1">
      <c r="A16" s="2"/>
      <c r="B16" s="2"/>
      <c r="C16" s="9"/>
      <c r="D16" s="9"/>
      <c r="E16" s="9"/>
      <c r="F16" s="9"/>
    </row>
    <row r="17" spans="3:6" ht="8.25" customHeight="1">
      <c r="C17" s="8"/>
      <c r="D17" s="8"/>
      <c r="E17" s="8"/>
      <c r="F17" s="8"/>
    </row>
    <row r="18" spans="1:6" ht="13.5" customHeight="1">
      <c r="A18" s="34" t="s">
        <v>78</v>
      </c>
      <c r="B18" s="34"/>
      <c r="C18" s="35">
        <f>SUM(C9,C14)</f>
        <v>35</v>
      </c>
      <c r="D18" s="35">
        <f>SUM(D9,D14)</f>
        <v>218</v>
      </c>
      <c r="E18" s="35">
        <f>SUM(E9,E14)</f>
        <v>253</v>
      </c>
      <c r="F18" s="8"/>
    </row>
    <row r="19" spans="1:6" ht="8.25" customHeight="1">
      <c r="A19" s="2"/>
      <c r="B19" s="2"/>
      <c r="C19" s="2"/>
      <c r="D19" s="2"/>
      <c r="E19" s="2"/>
      <c r="F19" s="2"/>
    </row>
    <row r="20" ht="13.5" customHeight="1"/>
    <row r="21" ht="12.75" customHeight="1">
      <c r="A21" s="6" t="s">
        <v>129</v>
      </c>
    </row>
    <row r="22" ht="12.75" customHeight="1">
      <c r="A22" s="7" t="s">
        <v>130</v>
      </c>
    </row>
    <row r="23" ht="12.75" customHeight="1">
      <c r="A23" s="7" t="s">
        <v>131</v>
      </c>
    </row>
    <row r="24" ht="12.75" customHeight="1"/>
    <row r="25" ht="12.75" customHeight="1">
      <c r="A25" s="10" t="s">
        <v>77</v>
      </c>
    </row>
    <row r="26" ht="13.5" customHeight="1"/>
  </sheetData>
  <mergeCells count="3">
    <mergeCell ref="A2:F2"/>
    <mergeCell ref="A3:F3"/>
    <mergeCell ref="A1:F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5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55" t="s">
        <v>135</v>
      </c>
      <c r="B1" s="55"/>
      <c r="C1" s="55"/>
      <c r="D1" s="55"/>
    </row>
    <row r="2" spans="1:5" ht="12.75">
      <c r="A2" s="54" t="s">
        <v>122</v>
      </c>
      <c r="B2" s="54"/>
      <c r="C2" s="54"/>
      <c r="D2" s="54"/>
      <c r="E2" s="30"/>
    </row>
    <row r="3" spans="1:5" ht="12.75">
      <c r="A3" s="54" t="s">
        <v>86</v>
      </c>
      <c r="B3" s="54"/>
      <c r="C3" s="54"/>
      <c r="D3" s="54"/>
      <c r="E3" s="30"/>
    </row>
    <row r="4" spans="1:5" ht="12.75">
      <c r="A4" s="55">
        <v>2004</v>
      </c>
      <c r="B4" s="55"/>
      <c r="C4" s="55"/>
      <c r="D4" s="55"/>
      <c r="E4" s="31"/>
    </row>
    <row r="5" spans="1:5" ht="12.75">
      <c r="A5" s="2"/>
      <c r="B5" s="2"/>
      <c r="C5" s="2"/>
      <c r="D5" s="2"/>
      <c r="E5" s="2"/>
    </row>
    <row r="6" ht="8.25" customHeight="1"/>
    <row r="7" spans="2:4" ht="12.75">
      <c r="B7" s="3" t="s">
        <v>74</v>
      </c>
      <c r="C7" s="3" t="s">
        <v>75</v>
      </c>
      <c r="D7" s="3" t="s">
        <v>76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27" t="s">
        <v>87</v>
      </c>
      <c r="B10" s="29">
        <v>367</v>
      </c>
      <c r="C10" s="29">
        <v>460</v>
      </c>
      <c r="D10" s="29">
        <f aca="true" t="shared" si="0" ref="D10:D18">SUM(B10:C10)</f>
        <v>827</v>
      </c>
      <c r="E10" s="8"/>
    </row>
    <row r="11" spans="1:5" ht="12" customHeight="1">
      <c r="A11" s="27" t="s">
        <v>85</v>
      </c>
      <c r="B11" s="29">
        <v>632</v>
      </c>
      <c r="C11" s="29">
        <v>806</v>
      </c>
      <c r="D11" s="29">
        <f t="shared" si="0"/>
        <v>1438</v>
      </c>
      <c r="E11" s="8"/>
    </row>
    <row r="12" spans="1:5" ht="12" customHeight="1">
      <c r="A12" s="27" t="s">
        <v>88</v>
      </c>
      <c r="B12" s="29">
        <v>302</v>
      </c>
      <c r="C12" s="29">
        <v>396</v>
      </c>
      <c r="D12" s="29">
        <f t="shared" si="0"/>
        <v>698</v>
      </c>
      <c r="E12" s="8"/>
    </row>
    <row r="13" spans="1:5" ht="12" customHeight="1">
      <c r="A13" s="27" t="s">
        <v>89</v>
      </c>
      <c r="B13" s="29">
        <v>250</v>
      </c>
      <c r="C13" s="29">
        <v>352</v>
      </c>
      <c r="D13" s="29">
        <f t="shared" si="0"/>
        <v>602</v>
      </c>
      <c r="E13" s="8"/>
    </row>
    <row r="14" spans="1:5" ht="12" customHeight="1">
      <c r="A14" s="27" t="s">
        <v>90</v>
      </c>
      <c r="B14" s="29">
        <v>823</v>
      </c>
      <c r="C14" s="29">
        <v>1084</v>
      </c>
      <c r="D14" s="29">
        <f t="shared" si="0"/>
        <v>1907</v>
      </c>
      <c r="E14" s="8"/>
    </row>
    <row r="15" spans="1:5" ht="12" customHeight="1">
      <c r="A15" s="27" t="s">
        <v>91</v>
      </c>
      <c r="B15" s="29">
        <v>522</v>
      </c>
      <c r="C15" s="29">
        <v>577</v>
      </c>
      <c r="D15" s="29">
        <f t="shared" si="0"/>
        <v>1099</v>
      </c>
      <c r="E15" s="8"/>
    </row>
    <row r="16" spans="1:5" ht="12" customHeight="1">
      <c r="A16" s="27" t="s">
        <v>92</v>
      </c>
      <c r="B16" s="29">
        <v>344</v>
      </c>
      <c r="C16" s="29">
        <v>555</v>
      </c>
      <c r="D16" s="29">
        <f t="shared" si="0"/>
        <v>899</v>
      </c>
      <c r="E16" s="8"/>
    </row>
    <row r="17" spans="1:5" ht="12" customHeight="1">
      <c r="A17" s="27" t="s">
        <v>93</v>
      </c>
      <c r="B17" s="29">
        <v>451</v>
      </c>
      <c r="C17" s="29">
        <v>591</v>
      </c>
      <c r="D17" s="29">
        <f t="shared" si="0"/>
        <v>1042</v>
      </c>
      <c r="E17" s="8"/>
    </row>
    <row r="18" spans="1:5" ht="12" customHeight="1">
      <c r="A18" s="27" t="s">
        <v>94</v>
      </c>
      <c r="B18" s="29">
        <v>545</v>
      </c>
      <c r="C18" s="29">
        <v>686</v>
      </c>
      <c r="D18" s="29">
        <f t="shared" si="0"/>
        <v>1231</v>
      </c>
      <c r="E18" s="8"/>
    </row>
    <row r="19" spans="1:5" ht="12" customHeight="1">
      <c r="A19" s="2"/>
      <c r="B19" s="9"/>
      <c r="C19" s="9"/>
      <c r="D19" s="9"/>
      <c r="E19" s="2"/>
    </row>
    <row r="20" spans="2:5" ht="9" customHeight="1">
      <c r="B20" s="8"/>
      <c r="C20" s="8"/>
      <c r="D20" s="8"/>
      <c r="E20" s="8"/>
    </row>
    <row r="21" spans="1:7" ht="12" customHeight="1">
      <c r="A21" s="34" t="s">
        <v>78</v>
      </c>
      <c r="B21" s="35">
        <f>SUM(B10:B20)</f>
        <v>4236</v>
      </c>
      <c r="C21" s="35">
        <f>SUM(C10:C20)</f>
        <v>5507</v>
      </c>
      <c r="D21" s="35">
        <f>SUM(D10:D20)</f>
        <v>9743</v>
      </c>
      <c r="E21" s="8"/>
      <c r="G21" s="8"/>
    </row>
    <row r="22" spans="1:5" ht="9" customHeight="1">
      <c r="A22" s="2"/>
      <c r="B22" s="9"/>
      <c r="C22" s="9"/>
      <c r="D22" s="9"/>
      <c r="E22" s="9"/>
    </row>
    <row r="23" ht="12" customHeight="1">
      <c r="E23" s="8"/>
    </row>
    <row r="24" ht="11.25" customHeight="1">
      <c r="A24" s="10" t="s">
        <v>77</v>
      </c>
    </row>
  </sheetData>
  <mergeCells count="4">
    <mergeCell ref="A4:D4"/>
    <mergeCell ref="A2:D2"/>
    <mergeCell ref="A3:D3"/>
    <mergeCell ref="A1:D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55" t="s">
        <v>135</v>
      </c>
      <c r="B1" s="55"/>
      <c r="C1" s="55"/>
      <c r="D1" s="55"/>
    </row>
    <row r="2" spans="1:4" ht="12.75">
      <c r="A2" s="55" t="s">
        <v>122</v>
      </c>
      <c r="B2" s="55"/>
      <c r="C2" s="55"/>
      <c r="D2" s="55"/>
    </row>
    <row r="3" spans="1:4" ht="12.75">
      <c r="A3" s="55" t="s">
        <v>95</v>
      </c>
      <c r="B3" s="55"/>
      <c r="C3" s="55"/>
      <c r="D3" s="55"/>
    </row>
    <row r="4" spans="1:4" ht="12.75">
      <c r="A4" s="55">
        <v>2004</v>
      </c>
      <c r="B4" s="55"/>
      <c r="C4" s="55"/>
      <c r="D4" s="55"/>
    </row>
    <row r="5" spans="1:5" ht="12.75">
      <c r="A5" s="2"/>
      <c r="B5" s="2"/>
      <c r="C5" s="2"/>
      <c r="D5" s="2"/>
      <c r="E5" s="2"/>
    </row>
    <row r="6" ht="8.25" customHeight="1"/>
    <row r="7" spans="2:4" ht="12.75">
      <c r="B7" s="3" t="s">
        <v>74</v>
      </c>
      <c r="C7" s="3" t="s">
        <v>75</v>
      </c>
      <c r="D7" s="3" t="s">
        <v>76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1" t="s">
        <v>96</v>
      </c>
      <c r="B10" s="1">
        <v>914</v>
      </c>
      <c r="C10" s="1">
        <v>1439</v>
      </c>
      <c r="D10" s="29">
        <f>SUM(B10:C10)</f>
        <v>2353</v>
      </c>
      <c r="E10" s="8"/>
    </row>
    <row r="11" spans="1:5" ht="12" customHeight="1">
      <c r="A11" s="1" t="s">
        <v>97</v>
      </c>
      <c r="B11" s="1">
        <v>709</v>
      </c>
      <c r="C11" s="1">
        <v>1092</v>
      </c>
      <c r="D11" s="29">
        <f>SUM(B11:C11)</f>
        <v>1801</v>
      </c>
      <c r="E11" s="8"/>
    </row>
    <row r="12" spans="1:5" ht="12" customHeight="1">
      <c r="A12" s="1" t="s">
        <v>98</v>
      </c>
      <c r="B12" s="1">
        <v>850</v>
      </c>
      <c r="C12" s="1">
        <v>1270</v>
      </c>
      <c r="D12" s="29">
        <f>SUM(B12:C12)</f>
        <v>2120</v>
      </c>
      <c r="E12" s="8"/>
    </row>
    <row r="13" spans="1:5" ht="12" customHeight="1">
      <c r="A13" s="1" t="s">
        <v>99</v>
      </c>
      <c r="B13" s="1">
        <v>1289</v>
      </c>
      <c r="C13" s="1">
        <v>1593</v>
      </c>
      <c r="D13" s="29">
        <f>SUM(B13:C13)</f>
        <v>2882</v>
      </c>
      <c r="E13" s="8"/>
    </row>
    <row r="14" spans="1:5" ht="12" customHeight="1">
      <c r="A14" s="1" t="s">
        <v>100</v>
      </c>
      <c r="B14" s="1">
        <v>1090</v>
      </c>
      <c r="C14" s="1">
        <v>1368</v>
      </c>
      <c r="D14" s="29">
        <f>SUM(B14:C14)</f>
        <v>2458</v>
      </c>
      <c r="E14" s="8"/>
    </row>
    <row r="15" spans="1:5" ht="12" customHeight="1">
      <c r="A15" s="2"/>
      <c r="B15" s="9"/>
      <c r="C15" s="9"/>
      <c r="D15" s="9"/>
      <c r="E15" s="2"/>
    </row>
    <row r="16" spans="2:5" ht="9" customHeight="1">
      <c r="B16" s="8"/>
      <c r="C16" s="8"/>
      <c r="D16" s="8"/>
      <c r="E16" s="8"/>
    </row>
    <row r="17" spans="1:5" ht="12" customHeight="1">
      <c r="A17" s="34" t="s">
        <v>78</v>
      </c>
      <c r="B17" s="35">
        <f>SUM(B10:B16)</f>
        <v>4852</v>
      </c>
      <c r="C17" s="35">
        <f>SUM(C10:C16)</f>
        <v>6762</v>
      </c>
      <c r="D17" s="35">
        <f>SUM(D10:D16)</f>
        <v>11614</v>
      </c>
      <c r="E17" s="8"/>
    </row>
    <row r="18" spans="1:5" ht="9" customHeight="1">
      <c r="A18" s="2"/>
      <c r="B18" s="9"/>
      <c r="C18" s="9"/>
      <c r="D18" s="9"/>
      <c r="E18" s="9"/>
    </row>
    <row r="19" spans="2:5" ht="12" customHeight="1">
      <c r="B19" s="8"/>
      <c r="C19" s="8"/>
      <c r="D19" s="8"/>
      <c r="E19" s="8"/>
    </row>
    <row r="20" ht="12.75">
      <c r="A20" s="10" t="s">
        <v>77</v>
      </c>
    </row>
  </sheetData>
  <mergeCells count="4">
    <mergeCell ref="A4:D4"/>
    <mergeCell ref="A2:D2"/>
    <mergeCell ref="A3:D3"/>
    <mergeCell ref="A1:D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55" t="s">
        <v>135</v>
      </c>
      <c r="B1" s="55"/>
      <c r="C1" s="55"/>
      <c r="D1" s="55"/>
      <c r="E1" s="55"/>
      <c r="F1" s="55"/>
    </row>
    <row r="2" spans="1:6" ht="12.75">
      <c r="A2" s="54" t="s">
        <v>121</v>
      </c>
      <c r="B2" s="54"/>
      <c r="C2" s="54"/>
      <c r="D2" s="54"/>
      <c r="E2" s="54"/>
      <c r="F2" s="54"/>
    </row>
    <row r="3" spans="1:6" ht="12.75">
      <c r="A3" s="55">
        <v>2004</v>
      </c>
      <c r="B3" s="55"/>
      <c r="C3" s="55"/>
      <c r="D3" s="55"/>
      <c r="E3" s="55"/>
      <c r="F3" s="55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116</v>
      </c>
      <c r="C6" s="3" t="s">
        <v>74</v>
      </c>
      <c r="D6" s="3" t="s">
        <v>75</v>
      </c>
      <c r="E6" s="3" t="s">
        <v>76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11" ht="12" customHeight="1">
      <c r="A9" s="41" t="s">
        <v>79</v>
      </c>
      <c r="B9" s="41"/>
      <c r="C9" s="42">
        <f>SUM(C10,C16,C21,C24,C27,C30,C38,C41)</f>
        <v>356</v>
      </c>
      <c r="D9" s="42">
        <f>SUM(D10,D16,D21,D24,D27,D30,D38,D41)</f>
        <v>718</v>
      </c>
      <c r="E9" s="42">
        <f>SUM(E10,E16,E21,E24,E27,E30,E38,E41)</f>
        <v>1074</v>
      </c>
      <c r="F9" s="26"/>
      <c r="G9" s="26"/>
      <c r="H9" s="26"/>
      <c r="I9" s="26"/>
      <c r="J9" s="26"/>
      <c r="K9" s="26"/>
    </row>
    <row r="10" spans="1:11" ht="12" customHeight="1">
      <c r="A10" s="26" t="s">
        <v>12</v>
      </c>
      <c r="B10" s="26"/>
      <c r="C10" s="32">
        <f>SUM(C11:C14)</f>
        <v>89</v>
      </c>
      <c r="D10" s="32">
        <f>SUM(D11:D14)</f>
        <v>82</v>
      </c>
      <c r="E10" s="32">
        <f>SUM(E11:E14)</f>
        <v>171</v>
      </c>
      <c r="F10" s="32"/>
      <c r="G10" s="26"/>
      <c r="H10" s="26"/>
      <c r="I10" s="26"/>
      <c r="J10" s="26"/>
      <c r="K10" s="26"/>
    </row>
    <row r="11" spans="1:11" ht="12" customHeight="1">
      <c r="A11" s="26"/>
      <c r="B11" s="33" t="s">
        <v>13</v>
      </c>
      <c r="C11" s="38">
        <v>39</v>
      </c>
      <c r="D11" s="38">
        <v>47</v>
      </c>
      <c r="E11" s="26">
        <f>SUM(C11:D11)</f>
        <v>86</v>
      </c>
      <c r="F11" s="32"/>
      <c r="G11" s="33"/>
      <c r="H11" s="26"/>
      <c r="I11" s="26"/>
      <c r="J11" s="26"/>
      <c r="K11" s="26"/>
    </row>
    <row r="12" spans="1:11" ht="12" customHeight="1">
      <c r="A12" s="26"/>
      <c r="B12" s="33" t="s">
        <v>14</v>
      </c>
      <c r="C12" s="38">
        <v>25</v>
      </c>
      <c r="D12" s="38">
        <v>12</v>
      </c>
      <c r="E12" s="26">
        <f>SUM(C12:D12)</f>
        <v>37</v>
      </c>
      <c r="F12" s="32"/>
      <c r="G12" s="33"/>
      <c r="H12" s="26"/>
      <c r="I12" s="26"/>
      <c r="J12" s="26"/>
      <c r="K12" s="26"/>
    </row>
    <row r="13" spans="1:11" ht="12" customHeight="1">
      <c r="A13" s="26"/>
      <c r="B13" s="33" t="s">
        <v>15</v>
      </c>
      <c r="C13" s="38">
        <v>11</v>
      </c>
      <c r="D13" s="38">
        <v>16</v>
      </c>
      <c r="E13" s="26">
        <f>SUM(C13:D13)</f>
        <v>27</v>
      </c>
      <c r="F13" s="32"/>
      <c r="G13" s="33"/>
      <c r="H13" s="26"/>
      <c r="I13" s="26"/>
      <c r="J13" s="26"/>
      <c r="K13" s="26"/>
    </row>
    <row r="14" spans="1:11" ht="12" customHeight="1">
      <c r="A14" s="26"/>
      <c r="B14" s="33" t="s">
        <v>16</v>
      </c>
      <c r="C14" s="38">
        <v>14</v>
      </c>
      <c r="D14" s="38">
        <v>7</v>
      </c>
      <c r="E14" s="26">
        <f>SUM(C14:D14)</f>
        <v>21</v>
      </c>
      <c r="F14" s="32"/>
      <c r="G14" s="33"/>
      <c r="H14" s="26"/>
      <c r="I14" s="26"/>
      <c r="J14" s="26"/>
      <c r="K14" s="26"/>
    </row>
    <row r="15" spans="1:11" ht="12" customHeight="1">
      <c r="A15" s="26"/>
      <c r="B15" s="26"/>
      <c r="C15" s="32"/>
      <c r="D15" s="32"/>
      <c r="E15" s="32"/>
      <c r="F15" s="32"/>
      <c r="G15" s="26"/>
      <c r="H15" s="26"/>
      <c r="I15" s="26"/>
      <c r="J15" s="26"/>
      <c r="K15" s="26"/>
    </row>
    <row r="16" spans="1:11" ht="12" customHeight="1">
      <c r="A16" s="26" t="s">
        <v>21</v>
      </c>
      <c r="B16" s="26"/>
      <c r="C16" s="32">
        <f>SUM(C17:C19)</f>
        <v>43</v>
      </c>
      <c r="D16" s="32">
        <f>SUM(D17:D19)</f>
        <v>38</v>
      </c>
      <c r="E16" s="32">
        <f>SUM(E17:E19)</f>
        <v>81</v>
      </c>
      <c r="F16" s="32"/>
      <c r="G16" s="26"/>
      <c r="H16" s="26"/>
      <c r="I16" s="26"/>
      <c r="J16" s="26"/>
      <c r="K16" s="26"/>
    </row>
    <row r="17" spans="1:11" ht="12" customHeight="1">
      <c r="A17" s="26"/>
      <c r="B17" s="33" t="s">
        <v>22</v>
      </c>
      <c r="C17" s="38">
        <v>12</v>
      </c>
      <c r="D17" s="38">
        <v>13</v>
      </c>
      <c r="E17" s="26">
        <f>SUM(C17:D17)</f>
        <v>25</v>
      </c>
      <c r="F17" s="32"/>
      <c r="G17" s="33"/>
      <c r="H17" s="26"/>
      <c r="I17" s="26"/>
      <c r="J17" s="26"/>
      <c r="K17" s="26"/>
    </row>
    <row r="18" spans="1:11" ht="12" customHeight="1">
      <c r="A18" s="26"/>
      <c r="B18" s="33" t="s">
        <v>23</v>
      </c>
      <c r="C18" s="38">
        <v>29</v>
      </c>
      <c r="D18" s="38">
        <v>24</v>
      </c>
      <c r="E18" s="26">
        <f>SUM(C18:D18)</f>
        <v>53</v>
      </c>
      <c r="F18" s="32"/>
      <c r="G18" s="33"/>
      <c r="H18" s="26"/>
      <c r="I18" s="26"/>
      <c r="J18" s="26"/>
      <c r="K18" s="26"/>
    </row>
    <row r="19" spans="1:11" ht="12" customHeight="1">
      <c r="A19" s="26"/>
      <c r="B19" s="33" t="s">
        <v>24</v>
      </c>
      <c r="C19" s="38">
        <v>2</v>
      </c>
      <c r="D19" s="38">
        <v>1</v>
      </c>
      <c r="E19" s="26">
        <f>SUM(C19:D19)</f>
        <v>3</v>
      </c>
      <c r="F19" s="32"/>
      <c r="G19" s="33"/>
      <c r="H19" s="26"/>
      <c r="I19" s="26"/>
      <c r="J19" s="26"/>
      <c r="K19" s="26"/>
    </row>
    <row r="20" spans="1:11" ht="12" customHeight="1">
      <c r="A20" s="26"/>
      <c r="B20" s="26"/>
      <c r="C20" s="32"/>
      <c r="D20" s="32"/>
      <c r="E20" s="32"/>
      <c r="F20" s="32"/>
      <c r="G20" s="33"/>
      <c r="H20" s="26"/>
      <c r="I20" s="26"/>
      <c r="J20" s="26"/>
      <c r="K20" s="26"/>
    </row>
    <row r="21" spans="1:11" ht="12" customHeight="1">
      <c r="A21" s="26" t="s">
        <v>25</v>
      </c>
      <c r="B21" s="26"/>
      <c r="C21" s="32">
        <f>SUM(C22)</f>
        <v>137</v>
      </c>
      <c r="D21" s="32">
        <f>SUM(D22)</f>
        <v>91</v>
      </c>
      <c r="E21" s="32">
        <f>SUM(E22)</f>
        <v>228</v>
      </c>
      <c r="F21" s="32"/>
      <c r="G21" s="26"/>
      <c r="H21" s="26"/>
      <c r="I21" s="26"/>
      <c r="J21" s="26"/>
      <c r="K21" s="26"/>
    </row>
    <row r="22" spans="1:11" ht="12" customHeight="1">
      <c r="A22" s="26"/>
      <c r="B22" s="26" t="s">
        <v>26</v>
      </c>
      <c r="C22" s="38">
        <v>137</v>
      </c>
      <c r="D22" s="38">
        <v>91</v>
      </c>
      <c r="E22" s="26">
        <f>SUM(C22:D22)</f>
        <v>228</v>
      </c>
      <c r="F22" s="32"/>
      <c r="G22" s="26"/>
      <c r="H22" s="26"/>
      <c r="I22" s="26"/>
      <c r="J22" s="26"/>
      <c r="K22" s="26"/>
    </row>
    <row r="23" spans="1:11" ht="12" customHeight="1">
      <c r="A23" s="5"/>
      <c r="B23" s="26"/>
      <c r="C23" s="32"/>
      <c r="D23" s="32"/>
      <c r="E23" s="32"/>
      <c r="F23" s="32"/>
      <c r="G23" s="26"/>
      <c r="H23" s="26"/>
      <c r="I23" s="26"/>
      <c r="J23" s="26"/>
      <c r="K23" s="26"/>
    </row>
    <row r="24" spans="1:11" ht="12" customHeight="1">
      <c r="A24" s="26" t="s">
        <v>27</v>
      </c>
      <c r="B24" s="26"/>
      <c r="C24" s="32">
        <f>SUM(C25)</f>
        <v>10</v>
      </c>
      <c r="D24" s="32">
        <f>SUM(D25)</f>
        <v>9</v>
      </c>
      <c r="E24" s="32">
        <f>SUM(E25)</f>
        <v>19</v>
      </c>
      <c r="F24" s="32"/>
      <c r="G24" s="26"/>
      <c r="H24" s="26"/>
      <c r="I24" s="26"/>
      <c r="J24" s="26"/>
      <c r="K24" s="26"/>
    </row>
    <row r="25" spans="1:11" ht="12" customHeight="1">
      <c r="A25" s="26"/>
      <c r="B25" s="26" t="s">
        <v>28</v>
      </c>
      <c r="C25" s="38">
        <v>10</v>
      </c>
      <c r="D25" s="38">
        <v>9</v>
      </c>
      <c r="E25" s="26">
        <f>SUM(C25:D25)</f>
        <v>19</v>
      </c>
      <c r="F25" s="32"/>
      <c r="G25" s="26"/>
      <c r="H25" s="26"/>
      <c r="I25" s="26"/>
      <c r="J25" s="26"/>
      <c r="K25" s="26"/>
    </row>
    <row r="26" spans="1:11" ht="12" customHeight="1">
      <c r="A26" s="26"/>
      <c r="B26" s="26"/>
      <c r="C26" s="32"/>
      <c r="D26" s="32"/>
      <c r="E26" s="32"/>
      <c r="F26" s="32"/>
      <c r="G26" s="26"/>
      <c r="H26" s="26"/>
      <c r="I26" s="26"/>
      <c r="J26" s="26"/>
      <c r="K26" s="26"/>
    </row>
    <row r="27" spans="1:11" ht="12" customHeight="1">
      <c r="A27" s="26" t="s">
        <v>29</v>
      </c>
      <c r="B27" s="26"/>
      <c r="C27" s="32">
        <f>SUM(C28)</f>
        <v>14</v>
      </c>
      <c r="D27" s="32">
        <f>SUM(D28)</f>
        <v>401</v>
      </c>
      <c r="E27" s="32">
        <f>SUM(E28)</f>
        <v>415</v>
      </c>
      <c r="F27" s="32"/>
      <c r="G27" s="26"/>
      <c r="H27" s="26"/>
      <c r="I27" s="26"/>
      <c r="J27" s="26"/>
      <c r="K27" s="26"/>
    </row>
    <row r="28" spans="1:11" ht="12" customHeight="1">
      <c r="A28" s="26"/>
      <c r="B28" s="26" t="s">
        <v>30</v>
      </c>
      <c r="C28" s="38">
        <v>14</v>
      </c>
      <c r="D28" s="38">
        <v>401</v>
      </c>
      <c r="E28" s="26">
        <f>SUM(C28:D28)</f>
        <v>415</v>
      </c>
      <c r="F28" s="32"/>
      <c r="G28" s="26"/>
      <c r="H28" s="26"/>
      <c r="I28" s="26"/>
      <c r="J28" s="26"/>
      <c r="K28" s="26"/>
    </row>
    <row r="29" spans="1:11" ht="12" customHeight="1">
      <c r="A29" s="26"/>
      <c r="B29" s="26"/>
      <c r="C29" s="32"/>
      <c r="D29" s="32"/>
      <c r="E29" s="32"/>
      <c r="F29" s="32"/>
      <c r="G29" s="26"/>
      <c r="H29" s="26"/>
      <c r="I29" s="26"/>
      <c r="J29" s="26"/>
      <c r="K29" s="26"/>
    </row>
    <row r="30" spans="1:11" ht="12" customHeight="1">
      <c r="A30" s="26" t="s">
        <v>32</v>
      </c>
      <c r="B30" s="26"/>
      <c r="C30" s="32">
        <f>SUM(C31:C36)</f>
        <v>24</v>
      </c>
      <c r="D30" s="32">
        <f>SUM(D31:D36)</f>
        <v>23</v>
      </c>
      <c r="E30" s="32">
        <f>SUM(E31:E36)</f>
        <v>47</v>
      </c>
      <c r="F30" s="32"/>
      <c r="G30" s="6"/>
      <c r="H30" s="26"/>
      <c r="I30" s="26"/>
      <c r="J30" s="26"/>
      <c r="K30" s="26"/>
    </row>
    <row r="31" spans="1:11" ht="12" customHeight="1">
      <c r="A31" s="26"/>
      <c r="B31" s="33" t="s">
        <v>36</v>
      </c>
      <c r="C31" s="38">
        <v>13</v>
      </c>
      <c r="D31" s="38">
        <v>5</v>
      </c>
      <c r="E31" s="26">
        <f aca="true" t="shared" si="0" ref="E31:E36">SUM(C31:D31)</f>
        <v>18</v>
      </c>
      <c r="F31" s="32"/>
      <c r="G31" s="40"/>
      <c r="H31" s="38"/>
      <c r="I31" s="38"/>
      <c r="J31" s="26"/>
      <c r="K31" s="26"/>
    </row>
    <row r="32" spans="1:11" ht="12" customHeight="1">
      <c r="A32" s="26"/>
      <c r="B32" s="33" t="s">
        <v>33</v>
      </c>
      <c r="C32" s="38">
        <v>5</v>
      </c>
      <c r="D32" s="38">
        <v>3</v>
      </c>
      <c r="E32" s="26">
        <f t="shared" si="0"/>
        <v>8</v>
      </c>
      <c r="F32" s="32"/>
      <c r="G32" s="40"/>
      <c r="H32" s="38"/>
      <c r="I32" s="38"/>
      <c r="J32" s="26"/>
      <c r="K32" s="26"/>
    </row>
    <row r="33" spans="1:11" ht="12" customHeight="1">
      <c r="A33" s="26"/>
      <c r="B33" s="33" t="s">
        <v>37</v>
      </c>
      <c r="C33" s="38">
        <v>2</v>
      </c>
      <c r="D33" s="38">
        <v>1</v>
      </c>
      <c r="E33" s="26">
        <f t="shared" si="0"/>
        <v>3</v>
      </c>
      <c r="F33" s="32"/>
      <c r="G33" s="40"/>
      <c r="H33" s="38"/>
      <c r="I33" s="38"/>
      <c r="J33" s="26"/>
      <c r="K33" s="26"/>
    </row>
    <row r="34" spans="1:11" ht="12" customHeight="1">
      <c r="A34" s="26"/>
      <c r="B34" s="33" t="s">
        <v>38</v>
      </c>
      <c r="C34" s="38">
        <v>2</v>
      </c>
      <c r="D34" s="38">
        <v>9</v>
      </c>
      <c r="E34" s="26">
        <f t="shared" si="0"/>
        <v>11</v>
      </c>
      <c r="F34" s="32"/>
      <c r="G34" s="40"/>
      <c r="H34" s="38"/>
      <c r="I34" s="38"/>
      <c r="J34" s="26"/>
      <c r="K34" s="26"/>
    </row>
    <row r="35" spans="1:11" ht="12" customHeight="1">
      <c r="A35" s="26"/>
      <c r="B35" s="33" t="s">
        <v>104</v>
      </c>
      <c r="C35" s="38">
        <v>0</v>
      </c>
      <c r="D35" s="38">
        <v>2</v>
      </c>
      <c r="E35" s="26">
        <f t="shared" si="0"/>
        <v>2</v>
      </c>
      <c r="F35" s="32"/>
      <c r="G35" s="40"/>
      <c r="H35" s="38"/>
      <c r="I35" s="38"/>
      <c r="J35" s="26"/>
      <c r="K35" s="26"/>
    </row>
    <row r="36" spans="1:11" ht="12" customHeight="1">
      <c r="A36" s="26"/>
      <c r="B36" s="33" t="s">
        <v>41</v>
      </c>
      <c r="C36" s="38">
        <v>2</v>
      </c>
      <c r="D36" s="38">
        <v>3</v>
      </c>
      <c r="E36" s="26">
        <f t="shared" si="0"/>
        <v>5</v>
      </c>
      <c r="F36" s="32"/>
      <c r="G36" s="40"/>
      <c r="H36" s="38"/>
      <c r="I36" s="38"/>
      <c r="J36" s="26"/>
      <c r="K36" s="26"/>
    </row>
    <row r="37" spans="1:11" ht="12" customHeight="1">
      <c r="A37" s="26"/>
      <c r="B37" s="26"/>
      <c r="C37" s="33"/>
      <c r="D37" s="33"/>
      <c r="E37" s="33"/>
      <c r="F37" s="32"/>
      <c r="G37" s="33"/>
      <c r="H37" s="26"/>
      <c r="I37" s="26"/>
      <c r="J37" s="26"/>
      <c r="K37" s="26"/>
    </row>
    <row r="38" spans="1:11" ht="12" customHeight="1">
      <c r="A38" s="26" t="s">
        <v>62</v>
      </c>
      <c r="B38" s="26"/>
      <c r="C38" s="33">
        <f>SUM(C39)</f>
        <v>13</v>
      </c>
      <c r="D38" s="33">
        <f>SUM(D39)</f>
        <v>58</v>
      </c>
      <c r="E38" s="33">
        <f>SUM(E39)</f>
        <v>71</v>
      </c>
      <c r="F38" s="32"/>
      <c r="G38" s="33"/>
      <c r="H38" s="26"/>
      <c r="I38" s="26"/>
      <c r="J38" s="26"/>
      <c r="K38" s="26"/>
    </row>
    <row r="39" spans="1:11" ht="12" customHeight="1">
      <c r="A39" s="26"/>
      <c r="B39" s="26" t="s">
        <v>63</v>
      </c>
      <c r="C39" s="38">
        <v>13</v>
      </c>
      <c r="D39" s="38">
        <v>58</v>
      </c>
      <c r="E39" s="26">
        <f>SUM(C39:D39)</f>
        <v>71</v>
      </c>
      <c r="F39" s="32"/>
      <c r="G39" s="33"/>
      <c r="H39" s="26"/>
      <c r="I39" s="26"/>
      <c r="J39" s="26"/>
      <c r="K39" s="26"/>
    </row>
    <row r="40" spans="1:11" ht="12" customHeight="1">
      <c r="A40" s="26"/>
      <c r="B40" s="26"/>
      <c r="C40" s="33"/>
      <c r="D40" s="33"/>
      <c r="E40" s="26"/>
      <c r="F40" s="32"/>
      <c r="G40" s="33"/>
      <c r="H40" s="26"/>
      <c r="I40" s="26"/>
      <c r="J40" s="26"/>
      <c r="K40" s="26"/>
    </row>
    <row r="41" spans="1:11" ht="12" customHeight="1">
      <c r="A41" s="26" t="s">
        <v>123</v>
      </c>
      <c r="B41" s="26"/>
      <c r="C41" s="33">
        <f>SUM(C42:C43)</f>
        <v>26</v>
      </c>
      <c r="D41" s="33">
        <f>SUM(D42:D43)</f>
        <v>16</v>
      </c>
      <c r="E41" s="33">
        <f>SUM(E42:E43)</f>
        <v>42</v>
      </c>
      <c r="F41" s="32"/>
      <c r="G41" s="33"/>
      <c r="H41" s="26"/>
      <c r="I41" s="26"/>
      <c r="J41" s="26"/>
      <c r="K41" s="26"/>
    </row>
    <row r="42" spans="1:11" ht="12" customHeight="1">
      <c r="A42" s="26"/>
      <c r="B42" s="26" t="s">
        <v>26</v>
      </c>
      <c r="C42" s="38">
        <v>18</v>
      </c>
      <c r="D42" s="38">
        <v>7</v>
      </c>
      <c r="E42" s="26">
        <f>SUM(C42:D42)</f>
        <v>25</v>
      </c>
      <c r="F42" s="32"/>
      <c r="G42" s="33"/>
      <c r="H42" s="26"/>
      <c r="I42" s="26"/>
      <c r="J42" s="26"/>
      <c r="K42" s="26"/>
    </row>
    <row r="43" spans="1:11" ht="12" customHeight="1">
      <c r="A43" s="26"/>
      <c r="B43" s="33" t="s">
        <v>15</v>
      </c>
      <c r="C43" s="38">
        <v>8</v>
      </c>
      <c r="D43" s="38">
        <v>9</v>
      </c>
      <c r="E43" s="26">
        <f>SUM(C43:D43)</f>
        <v>17</v>
      </c>
      <c r="F43" s="32"/>
      <c r="G43" s="33"/>
      <c r="H43" s="26"/>
      <c r="I43" s="26"/>
      <c r="J43" s="26"/>
      <c r="K43" s="26"/>
    </row>
    <row r="44" spans="1:11" ht="12" customHeight="1">
      <c r="A44" s="26"/>
      <c r="B44" s="26"/>
      <c r="C44" s="33"/>
      <c r="D44" s="33"/>
      <c r="E44" s="26"/>
      <c r="F44" s="32"/>
      <c r="G44" s="33"/>
      <c r="H44" s="26"/>
      <c r="I44" s="26"/>
      <c r="J44" s="26"/>
      <c r="K44" s="26"/>
    </row>
    <row r="45" spans="1:11" ht="12" customHeight="1">
      <c r="A45" s="41" t="s">
        <v>80</v>
      </c>
      <c r="B45" s="41"/>
      <c r="C45" s="41">
        <f aca="true" t="shared" si="1" ref="C45:E46">SUM(C46)</f>
        <v>12</v>
      </c>
      <c r="D45" s="41">
        <f t="shared" si="1"/>
        <v>207</v>
      </c>
      <c r="E45" s="41">
        <f t="shared" si="1"/>
        <v>219</v>
      </c>
      <c r="F45" s="32"/>
      <c r="G45" s="26"/>
      <c r="H45" s="26"/>
      <c r="I45" s="26"/>
      <c r="J45" s="26"/>
      <c r="K45" s="26"/>
    </row>
    <row r="46" spans="1:11" ht="12" customHeight="1">
      <c r="A46" s="26" t="s">
        <v>29</v>
      </c>
      <c r="B46" s="26"/>
      <c r="C46" s="26">
        <f t="shared" si="1"/>
        <v>12</v>
      </c>
      <c r="D46" s="26">
        <f t="shared" si="1"/>
        <v>207</v>
      </c>
      <c r="E46" s="26">
        <f t="shared" si="1"/>
        <v>219</v>
      </c>
      <c r="F46" s="32"/>
      <c r="G46" s="26"/>
      <c r="H46" s="26"/>
      <c r="I46" s="26"/>
      <c r="J46" s="26"/>
      <c r="K46" s="26"/>
    </row>
    <row r="47" spans="1:11" ht="12" customHeight="1">
      <c r="A47" s="26"/>
      <c r="B47" s="26" t="s">
        <v>31</v>
      </c>
      <c r="C47" s="38">
        <v>12</v>
      </c>
      <c r="D47" s="38">
        <v>207</v>
      </c>
      <c r="E47" s="26">
        <f>SUM(C47:D47)</f>
        <v>219</v>
      </c>
      <c r="F47" s="32"/>
      <c r="G47" s="26"/>
      <c r="H47" s="26"/>
      <c r="I47" s="26"/>
      <c r="J47" s="26"/>
      <c r="K47" s="26"/>
    </row>
    <row r="48" spans="1:6" ht="12" customHeight="1">
      <c r="A48" s="2"/>
      <c r="B48" s="2"/>
      <c r="C48" s="9"/>
      <c r="D48" s="9"/>
      <c r="E48" s="9"/>
      <c r="F48" s="2"/>
    </row>
    <row r="49" spans="3:6" ht="9" customHeight="1">
      <c r="C49" s="8"/>
      <c r="D49" s="8"/>
      <c r="E49" s="8"/>
      <c r="F49" s="8"/>
    </row>
    <row r="50" spans="1:6" ht="12" customHeight="1">
      <c r="A50" s="34" t="s">
        <v>78</v>
      </c>
      <c r="B50" s="34"/>
      <c r="C50" s="35">
        <f>SUM(C9,C45)</f>
        <v>368</v>
      </c>
      <c r="D50" s="35">
        <f>SUM(D9,D45)</f>
        <v>925</v>
      </c>
      <c r="E50" s="35">
        <f>SUM(E9,E45)</f>
        <v>1293</v>
      </c>
      <c r="F50" s="8"/>
    </row>
    <row r="51" spans="1:6" ht="9" customHeight="1">
      <c r="A51" s="2"/>
      <c r="B51" s="2"/>
      <c r="C51" s="2"/>
      <c r="D51" s="2"/>
      <c r="E51" s="2"/>
      <c r="F51" s="9"/>
    </row>
    <row r="52" ht="12" customHeight="1">
      <c r="F52" s="8"/>
    </row>
    <row r="53" ht="12" customHeight="1">
      <c r="A53" s="10" t="s">
        <v>77</v>
      </c>
    </row>
  </sheetData>
  <mergeCells count="3">
    <mergeCell ref="A2:F2"/>
    <mergeCell ref="A3:F3"/>
    <mergeCell ref="A1:F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2005-10-26T19:43:38Z</cp:lastPrinted>
  <dcterms:created xsi:type="dcterms:W3CDTF">2000-11-09T17:35:05Z</dcterms:created>
  <dcterms:modified xsi:type="dcterms:W3CDTF">2006-01-13T23:56:15Z</dcterms:modified>
  <cp:category/>
  <cp:version/>
  <cp:contentType/>
  <cp:contentStatus/>
</cp:coreProperties>
</file>