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5480" windowHeight="4335" tabRatio="934" activeTab="0"/>
  </bookViews>
  <sheets>
    <sheet name="Resumen" sheetId="1" r:id="rId1"/>
    <sheet name="Resumen x nivel" sheetId="2" r:id="rId2"/>
    <sheet name="Becas bachillerato" sheetId="3" r:id="rId3"/>
    <sheet name="BÉCALOS bach." sheetId="4" r:id="rId4"/>
    <sheet name="FONABEC_bach" sheetId="5" r:id="rId5"/>
    <sheet name="PRONABES_lic" sheetId="6" r:id="rId6"/>
    <sheet name="BÉCALOS lic." sheetId="7" r:id="rId7"/>
    <sheet name="STUNAM" sheetId="8" r:id="rId8"/>
    <sheet name="PFEL" sheetId="9" r:id="rId9"/>
    <sheet name="Tecnología" sheetId="10" r:id="rId10"/>
    <sheet name="DGDC" sheetId="11" r:id="rId11"/>
    <sheet name="indígenas" sheetId="12" r:id="rId12"/>
    <sheet name="CUAED" sheetId="13" r:id="rId13"/>
    <sheet name="TV-UNAM" sheetId="14" r:id="rId14"/>
    <sheet name="MADEMS" sheetId="15" r:id="rId15"/>
    <sheet name="Mov.Int. de Est.Mexicanos" sheetId="16" r:id="rId16"/>
    <sheet name="Mov.Int. de Est.Extranjeros" sheetId="17" r:id="rId17"/>
    <sheet name="mujeres" sheetId="18" r:id="rId18"/>
    <sheet name="pbep" sheetId="19" r:id="rId19"/>
  </sheets>
  <definedNames>
    <definedName name="_xlnm.Print_Titles" localSheetId="16">'Mov.Int. de Est.Extranjeros'!$2:$8</definedName>
    <definedName name="_xlnm.Print_Titles" localSheetId="15">'Mov.Int. de Est.Mexicanos'!$2:$8</definedName>
    <definedName name="_xlnm.Print_Titles" localSheetId="18">'pbep'!$1:$8</definedName>
  </definedNames>
  <calcPr fullCalcOnLoad="1"/>
</workbook>
</file>

<file path=xl/sharedStrings.xml><?xml version="1.0" encoding="utf-8"?>
<sst xmlns="http://schemas.openxmlformats.org/spreadsheetml/2006/main" count="685" uniqueCount="254">
  <si>
    <t>Cursos</t>
  </si>
  <si>
    <t>Estancias de investigación</t>
  </si>
  <si>
    <t>BACHILLERATO</t>
  </si>
  <si>
    <t>LICENCIATURA</t>
  </si>
  <si>
    <t>POSGRADO</t>
  </si>
  <si>
    <t>Total</t>
  </si>
  <si>
    <t>Hombres</t>
  </si>
  <si>
    <t>Mujeres</t>
  </si>
  <si>
    <t xml:space="preserve">Plantel 1 Gabino Barreda                                              </t>
  </si>
  <si>
    <t xml:space="preserve">Plantel 2 Erasmo Castellanos Quinto                                   </t>
  </si>
  <si>
    <t xml:space="preserve">Plantel Azcapotzalco                                                  </t>
  </si>
  <si>
    <t xml:space="preserve">Escuela Nacional de Artes Plásticas                                   </t>
  </si>
  <si>
    <t xml:space="preserve">Escuela Nacional de Enfermería y Obstetricia                          </t>
  </si>
  <si>
    <t xml:space="preserve">Escuela Nacional de Trabajo Social                                    </t>
  </si>
  <si>
    <t xml:space="preserve">Facultad de Arquitectura                                              </t>
  </si>
  <si>
    <t xml:space="preserve">Facultad de Contaduría y Administración                               </t>
  </si>
  <si>
    <t xml:space="preserve">Facultad de Ingeniería                                                </t>
  </si>
  <si>
    <t xml:space="preserve">Facultad de Medicina                                                  </t>
  </si>
  <si>
    <t xml:space="preserve">Facultad de Medicina Veterinaria y Zootecnia                          </t>
  </si>
  <si>
    <t xml:space="preserve">Facultad de Odontología                                               </t>
  </si>
  <si>
    <t xml:space="preserve">Facultad de Psicología                                                </t>
  </si>
  <si>
    <t xml:space="preserve">Facultad de Química                                                   </t>
  </si>
  <si>
    <t xml:space="preserve">Facultad de Ciencias                                                  </t>
  </si>
  <si>
    <t xml:space="preserve">Facultad de Ciencias Políticas y Sociales                             </t>
  </si>
  <si>
    <t xml:space="preserve">Facultad de Derecho                                                   </t>
  </si>
  <si>
    <t xml:space="preserve">Facultad de Economía                                                  </t>
  </si>
  <si>
    <t xml:space="preserve">Facultad de Filosofía y Letras                                        </t>
  </si>
  <si>
    <t xml:space="preserve">Escuela Nacional de Música                                            </t>
  </si>
  <si>
    <t>Programa</t>
  </si>
  <si>
    <t>T O T A L</t>
  </si>
  <si>
    <t>ESCUELAS</t>
  </si>
  <si>
    <t>FACULTADES</t>
  </si>
  <si>
    <t>UNIDADES MULTIDISCIPLINARIAS</t>
  </si>
  <si>
    <t>Facultad de Estudios Superiores Iztacala</t>
  </si>
  <si>
    <t>Plantel Azcapotzalco</t>
  </si>
  <si>
    <t>Facultad de Estudios Superiores Cuautitlán</t>
  </si>
  <si>
    <t>Facultad de Estudios Superiores Acatlán</t>
  </si>
  <si>
    <t>Facultad de Estudios Superiores Zaragoza</t>
  </si>
  <si>
    <t>MAESTRÍA</t>
  </si>
  <si>
    <t>DOCTORADO</t>
  </si>
  <si>
    <t>FUENTE: Dirección General de Evaluación Educativa, UNAM.</t>
  </si>
  <si>
    <t>FUENTE: Dirección General de Orientación y Servicios Educativos, UNAM.</t>
  </si>
  <si>
    <t>FUENTE: Dirección General de Estudios de Posgrado, UNAM.</t>
  </si>
  <si>
    <t>Becarios</t>
  </si>
  <si>
    <t>Plantel 5 José Vasconcelos</t>
  </si>
  <si>
    <t>Plantel 6 Antonio Caso</t>
  </si>
  <si>
    <t>Plantel Oriente</t>
  </si>
  <si>
    <t>Plantel Sur</t>
  </si>
  <si>
    <t>Plantel Naucalpan</t>
  </si>
  <si>
    <t>Plantel Vallejo</t>
  </si>
  <si>
    <t>Plantel 2 Erasmo Castellanos Quinto</t>
  </si>
  <si>
    <t>Plantel 7 Ezequiel A. Chávez</t>
  </si>
  <si>
    <t>Plantel 9 Pedro de Alba</t>
  </si>
  <si>
    <t>Facultad de Estudios Superiores Aragón</t>
  </si>
  <si>
    <t>INSTITUTOS</t>
  </si>
  <si>
    <t xml:space="preserve">Plantel 3 Justo Sierra                                                </t>
  </si>
  <si>
    <t xml:space="preserve">Plantel 4 Vidal Castañeda y Nájera                                    </t>
  </si>
  <si>
    <t xml:space="preserve">Plantel 5 José Vasconcelos                                            </t>
  </si>
  <si>
    <t xml:space="preserve">Plantel 6 Antonio Caso                                                </t>
  </si>
  <si>
    <t xml:space="preserve">Plantel 9 Pedro de Alba                                               </t>
  </si>
  <si>
    <t xml:space="preserve">Plantel Naucalpan                                                     </t>
  </si>
  <si>
    <t xml:space="preserve">Plantel Vallejo                                                       </t>
  </si>
  <si>
    <t xml:space="preserve">Plantel Oriente                                                       </t>
  </si>
  <si>
    <t xml:space="preserve">Plantel Sur                                                           </t>
  </si>
  <si>
    <t>Facultad de Ciencias</t>
  </si>
  <si>
    <t>Facultad de Ciencias Políticas y Sociales</t>
  </si>
  <si>
    <t>Facultad de Filosofía y Letras</t>
  </si>
  <si>
    <t>Facultad de Química</t>
  </si>
  <si>
    <t>Facultad de Ingeniería</t>
  </si>
  <si>
    <t>Escuela Nacional de Artes Plásticas</t>
  </si>
  <si>
    <t>Facultad de Contaduría y Administración</t>
  </si>
  <si>
    <t>Facultad de Psicología</t>
  </si>
  <si>
    <t>Nivel / Programa</t>
  </si>
  <si>
    <t xml:space="preserve">Nivel / Programa </t>
  </si>
  <si>
    <t>Plantel</t>
  </si>
  <si>
    <t>FUENTE: Dirección General de Servicios de Cómputo Académico, UNAM.</t>
  </si>
  <si>
    <t>Escuela Nacional Preparatoria</t>
  </si>
  <si>
    <t>Colegio de Ciencias y Humanidades</t>
  </si>
  <si>
    <t>Escuelas</t>
  </si>
  <si>
    <t>Facultades</t>
  </si>
  <si>
    <t>Unidades Multidisciplinarias</t>
  </si>
  <si>
    <t>Institutos</t>
  </si>
  <si>
    <t>Programa de becas de la Dirección General de Divulgación de la Ciencia</t>
  </si>
  <si>
    <t>Sistema de becas para estudiantes indígenas</t>
  </si>
  <si>
    <t>Maestría</t>
  </si>
  <si>
    <t>Doctorado</t>
  </si>
  <si>
    <t>Dirección General de Evaluación Educativa, UNAM.</t>
  </si>
  <si>
    <t>Dirección General de Estudios de Posgrado, UNAM.</t>
  </si>
  <si>
    <t>Dirección General de Servicios de Cómputo Académico, UNAM.</t>
  </si>
  <si>
    <t>Dirección General de Divulgación de la Ciencia, UNAM.</t>
  </si>
  <si>
    <t>Escuela Nacional de Trabajo Social</t>
  </si>
  <si>
    <t>Facultad de Medicina Veterinaria y Zootecnia</t>
  </si>
  <si>
    <t>Facultad de Economía</t>
  </si>
  <si>
    <t>Escuela Nacional de Enfermería y Obstetricia</t>
  </si>
  <si>
    <t>Facultad de Arquitectura</t>
  </si>
  <si>
    <t>Facultad de Derecho</t>
  </si>
  <si>
    <t>Facultad de Medicina</t>
  </si>
  <si>
    <t>Facultad de Odontología</t>
  </si>
  <si>
    <t>Plantel 8 Miguel E. Schulz</t>
  </si>
  <si>
    <t>FUENTE: Dirección General de Divulgación de la Ciencia, UNAM.</t>
  </si>
  <si>
    <t>Dirección General de Asuntos del Personal Académico, UNAM.</t>
  </si>
  <si>
    <t>Escuela Nacional de Música</t>
  </si>
  <si>
    <t>Asistente para la Enseñanza del Español</t>
  </si>
  <si>
    <t>Ayudantía en el área de Español</t>
  </si>
  <si>
    <t>Cursos en el área de Administración</t>
  </si>
  <si>
    <t>Cursos en el área de Artes Visuales</t>
  </si>
  <si>
    <t>Cursos en el área de Biología</t>
  </si>
  <si>
    <t>Cursos en el área de Ciencias de la Comunicación</t>
  </si>
  <si>
    <t>Cursos en el área de Ciencias Políticas y Administración Pública</t>
  </si>
  <si>
    <t>Cursos en el área de Contaduría</t>
  </si>
  <si>
    <t>Cursos en el área de Economía</t>
  </si>
  <si>
    <t>Cursos en el área de Física</t>
  </si>
  <si>
    <t>Cursos en el área de Ingeniería Química</t>
  </si>
  <si>
    <t>Cursos en el área de Matemáticas</t>
  </si>
  <si>
    <t>Cursos en el área de Psicología</t>
  </si>
  <si>
    <t>Cursos en el área de Química</t>
  </si>
  <si>
    <t>Cursos en el área de Química Farmacéutica Biológica</t>
  </si>
  <si>
    <t>Historia</t>
  </si>
  <si>
    <t>Matemáticas</t>
  </si>
  <si>
    <t>Cursos en el área de Relaciones Internacionales</t>
  </si>
  <si>
    <t>Rotación clínica en el área de Medicina</t>
  </si>
  <si>
    <t>Docencia para la Educación Media Superior</t>
  </si>
  <si>
    <t>Biología</t>
  </si>
  <si>
    <t>Ciencias Sociales</t>
  </si>
  <si>
    <t>Español</t>
  </si>
  <si>
    <t>Física</t>
  </si>
  <si>
    <t>Química</t>
  </si>
  <si>
    <r>
      <t>Becas STUNAM</t>
    </r>
    <r>
      <rPr>
        <vertAlign val="superscript"/>
        <sz val="10"/>
        <rFont val="Arial"/>
        <family val="2"/>
      </rPr>
      <t>a</t>
    </r>
  </si>
  <si>
    <t>Programa Universitario México, Nación Multicultural, CH, UNAM.</t>
  </si>
  <si>
    <r>
      <t>a</t>
    </r>
    <r>
      <rPr>
        <sz val="8"/>
        <rFont val="Arial"/>
        <family val="2"/>
      </rPr>
      <t xml:space="preserve"> Las cifras de becarios de estos programas corresponden al ciclo escolar 2006-2007.</t>
    </r>
  </si>
  <si>
    <t>2006-2007</t>
  </si>
  <si>
    <t>Programa de becas CUAED</t>
  </si>
  <si>
    <t>UNAM. BECAS PARA ESTUDIANTES</t>
  </si>
  <si>
    <t>Instituto de Neurobiología</t>
  </si>
  <si>
    <t>CENTROS</t>
  </si>
  <si>
    <t>Centro de Investigaciones en Ecosistemas</t>
  </si>
  <si>
    <t>Plantel 1 Gabino Barreda</t>
  </si>
  <si>
    <t>Plantel 3 Justo Sierra</t>
  </si>
  <si>
    <t>Plantel 4 Vidal Castañeda y Nájera</t>
  </si>
  <si>
    <t>Cursos en el área de Actuaría</t>
  </si>
  <si>
    <t>Cursos en el área de Informática</t>
  </si>
  <si>
    <t xml:space="preserve">Cursos en el área de Ingeniería Civil </t>
  </si>
  <si>
    <t>Cursos en el área de Ingeniería Industrial</t>
  </si>
  <si>
    <t>Cursos en el área de Lengua y Literatura Modernas Inglesas</t>
  </si>
  <si>
    <t>Estancia de investigación en el área de Física</t>
  </si>
  <si>
    <t>Trabajo profesional en el área de Medicina Veterinaria y Zootecnia</t>
  </si>
  <si>
    <t>Cursos en el area de Literatura Dramática y Teatro</t>
  </si>
  <si>
    <t>Cursos en el área de Química de Alimentos</t>
  </si>
  <si>
    <t>Becarias</t>
  </si>
  <si>
    <t>Maestría en Artes Visuales</t>
  </si>
  <si>
    <t>Maestría en Ciencias Neurobiología</t>
  </si>
  <si>
    <t>Maestría en Diseño Industrial</t>
  </si>
  <si>
    <t>Maestría en Trabajo Social</t>
  </si>
  <si>
    <t>Posgrado en Antropología</t>
  </si>
  <si>
    <t>Posgrado en Ciencias Biológicas</t>
  </si>
  <si>
    <t>Posgrado en Ciencias Físicas</t>
  </si>
  <si>
    <t>Posgrado en Derecho</t>
  </si>
  <si>
    <t>Posgrado en Economía</t>
  </si>
  <si>
    <t>Posgrado en Estudios Latinoamericanos</t>
  </si>
  <si>
    <t>Posgrado en Geografía</t>
  </si>
  <si>
    <t>Doctorado en Ciencias Biomédicas</t>
  </si>
  <si>
    <t>Maestría y Doctorado en Arquitectura</t>
  </si>
  <si>
    <t>Maestría y Doctorado en Ciencias (Astronomía)</t>
  </si>
  <si>
    <t>Maestría y Doctorado en Ciencias Bioquímicas</t>
  </si>
  <si>
    <t>Maestría y Doctorado en Ciencias Químicas</t>
  </si>
  <si>
    <t>Maestría y Doctorado en Estudios Mesoamericanos</t>
  </si>
  <si>
    <t>Maestría y Doctorado en Filosofía</t>
  </si>
  <si>
    <t>Maestría y Doctorado en Historia</t>
  </si>
  <si>
    <t>Maestría y Doctorado en Historia del Arte</t>
  </si>
  <si>
    <t>Maestría y Doctorado en Ingeniería</t>
  </si>
  <si>
    <t>Maestría y Doctorado en Letras</t>
  </si>
  <si>
    <t>Maestría y Doctorado en Lingüística</t>
  </si>
  <si>
    <t>Maestría y Doctorado en Música</t>
  </si>
  <si>
    <t>Maestría y Doctorado en Pedagogía</t>
  </si>
  <si>
    <t>Maestría y Doctorado en Psicología</t>
  </si>
  <si>
    <t>Maestría y Doctorado en Urbanismo</t>
  </si>
  <si>
    <t>Posgrado en Ciencias del Mar y Limnología</t>
  </si>
  <si>
    <t>Posgrado en Ciencias Políticas y Sociales</t>
  </si>
  <si>
    <t>Maestría y Doctorado en Bibliotecología y Estudios de la Información</t>
  </si>
  <si>
    <t>Maestría y Doctorado en Ciencias de la Producción y de la Salud Animal</t>
  </si>
  <si>
    <t>Maestría y Doctorado en Ciencias Médicas, Odontológicas y de la Salud</t>
  </si>
  <si>
    <t>Maestría y Doctorado en Filosofía de la Ciencia</t>
  </si>
  <si>
    <t>Posgrado en Ciencias de la Administración</t>
  </si>
  <si>
    <t>Posgrado en Ciencias de la Tierra</t>
  </si>
  <si>
    <t>Programa de Maestría en Enfermería</t>
  </si>
  <si>
    <t>Posgrado en Ciencia e Ingeniería de la Computación</t>
  </si>
  <si>
    <t>Posgrado en Ciencia e Ingeniería de Materiales</t>
  </si>
  <si>
    <t>Maestría y Doctorado en Ciencias Matemáticas y Especialización en Estadística</t>
  </si>
  <si>
    <t>Maestría y Doctorado en Ciencias Matemáticas y de la Especialización en Estadística</t>
  </si>
  <si>
    <t>BECAS PARA ESTUDIANTES POR NIVEL</t>
  </si>
  <si>
    <t>BECAS STUNAM (CLÁUSULA 90 DEL CONTRATO COLECTIVO DE TRABAJO)</t>
  </si>
  <si>
    <t>PROGRAMA DE BECAS DE FORMACIÓN EN TECNOLOGÍAS DE LA INFORMACIÓN</t>
  </si>
  <si>
    <t>PROGRAMA DE BECAS DE LA DIRECCIÓN GENERAL DE DIVULGACIÓN DE LA CIENCIA</t>
  </si>
  <si>
    <t>SISTEMA DE BECAS PARA ESTUDIANTES INDÍGENAS</t>
  </si>
  <si>
    <t>FUENTE: Programa Universitario México, Nación Multicultural, CH, UNAM.</t>
  </si>
  <si>
    <t>FUENTE: Coordinación de Universidad Abierta y Educación a Distancia, UNAM.</t>
  </si>
  <si>
    <t>FUENTE: Dirección General de Televisión Universitaria, UNAM.</t>
  </si>
  <si>
    <t>FUENTE: Dirección General de Asuntos del Personal Académico, UNAM.</t>
  </si>
  <si>
    <t>Coordinación de Universidad Abierta y Educación a Distancia, UNAM.</t>
  </si>
  <si>
    <t xml:space="preserve">Dirección General de Televisión Universitaria, UNAM. </t>
  </si>
  <si>
    <t xml:space="preserve">             Dirección General de Evaluación Educativa, UNAM.</t>
  </si>
  <si>
    <t xml:space="preserve">             Dirección General de Estudios de Posgrado, UNAM.</t>
  </si>
  <si>
    <t xml:space="preserve">             Dirección General de Servicios de Cómputo Académico, UNAM.</t>
  </si>
  <si>
    <t xml:space="preserve">             Dirección General de Divulgación de la Ciencia, UNAM.</t>
  </si>
  <si>
    <t xml:space="preserve">             Dirección General de Asuntos del Personal Académico, UNAM.</t>
  </si>
  <si>
    <t xml:space="preserve">             Dirección General de Televisión Universitaria, UNAM. </t>
  </si>
  <si>
    <t xml:space="preserve">             Coordinación de Universidad Abierta y Educación a Distancia, UNAM.</t>
  </si>
  <si>
    <t xml:space="preserve">             Programa Universitario México, Nación Multicultural, CH, UNAM.</t>
  </si>
  <si>
    <r>
      <t>Bécalos licenciatura</t>
    </r>
    <r>
      <rPr>
        <vertAlign val="superscript"/>
        <sz val="10"/>
        <rFont val="Arial"/>
        <family val="2"/>
      </rPr>
      <t>a</t>
    </r>
  </si>
  <si>
    <r>
      <t>b</t>
    </r>
    <r>
      <rPr>
        <sz val="8"/>
        <rFont val="Arial"/>
        <family val="2"/>
      </rPr>
      <t xml:space="preserve"> Incluye al Seminario de Inducción al Programa.</t>
    </r>
  </si>
  <si>
    <r>
      <t>Becas bachillerato - Fundación UNAM</t>
    </r>
    <r>
      <rPr>
        <vertAlign val="superscript"/>
        <sz val="10"/>
        <rFont val="Arial"/>
        <family val="2"/>
      </rPr>
      <t>a</t>
    </r>
  </si>
  <si>
    <r>
      <t>FONABEC - bachillerato</t>
    </r>
    <r>
      <rPr>
        <vertAlign val="superscript"/>
        <sz val="10"/>
        <rFont val="Arial"/>
        <family val="2"/>
      </rPr>
      <t>a</t>
    </r>
  </si>
  <si>
    <r>
      <t>Programa Nacional de Becas para la Educación Superior (PRONABES - UNAM)</t>
    </r>
    <r>
      <rPr>
        <vertAlign val="superscript"/>
        <sz val="10"/>
        <rFont val="Arial"/>
        <family val="2"/>
      </rPr>
      <t>a</t>
    </r>
  </si>
  <si>
    <t>Programa de Fortalecimiento de los Estudios de Licenciatura (PFEL)</t>
  </si>
  <si>
    <t>Programa de Becas de Formación en Tecnologías de la Información</t>
  </si>
  <si>
    <r>
      <t>Programa Formación de Profesores para el Bachillerato Universitario</t>
    </r>
    <r>
      <rPr>
        <vertAlign val="superscript"/>
        <sz val="10"/>
        <rFont val="Arial"/>
        <family val="2"/>
      </rPr>
      <t>b</t>
    </r>
  </si>
  <si>
    <t>Programa de Movilidad Internacional de Estudiantes. Becas/apoyos a mexicanos en el extranjero</t>
  </si>
  <si>
    <t>Programa de Movilidad Internacional de Estudiantes. Becas/apoyos a extranjeros en el país</t>
  </si>
  <si>
    <t>Programa de Fortalecimiento Académico para las Mujeres Universitarias (PFAMU - becas)</t>
  </si>
  <si>
    <t>Programa de Becas para Estudios de Posgrado en la UNAM</t>
  </si>
  <si>
    <r>
      <t>Bécalos UNAM - bachillerato</t>
    </r>
    <r>
      <rPr>
        <vertAlign val="superscript"/>
        <sz val="10"/>
        <rFont val="Arial"/>
        <family val="2"/>
      </rPr>
      <t>a</t>
    </r>
  </si>
  <si>
    <r>
      <t>Programa Formación de Profesores para el Bachillerato Universitario</t>
    </r>
    <r>
      <rPr>
        <vertAlign val="superscript"/>
        <sz val="10"/>
        <color indexed="8"/>
        <rFont val="Arial"/>
        <family val="2"/>
      </rPr>
      <t>b</t>
    </r>
  </si>
  <si>
    <t>Programa de Movilidad Internacional de Estudiantes. Becas/apoyos a mexicanos en el extranjero (cursos y estancias semestrales)</t>
  </si>
  <si>
    <t>Programa de Movilidad Internacional de Estudiantes. Becas/apoyos a extranjeros en el país (estancias anuales)</t>
  </si>
  <si>
    <t>Programa de Becas para Estudios de Posgrado en la UNAM (PBEP)</t>
  </si>
  <si>
    <t>BECAS BACHILLERATO - FUNDACIÓN UNAM</t>
  </si>
  <si>
    <r>
      <t>Facultad de Estudios Superiores Iztacala</t>
    </r>
    <r>
      <rPr>
        <b/>
        <vertAlign val="superscript"/>
        <sz val="10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</si>
  <si>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NIvel Técnico en Enfermería.</t>
    </r>
  </si>
  <si>
    <t>BÉCALOS UNAM - BACHILLERATO</t>
  </si>
  <si>
    <t>FONABEC - BACHILLERATO</t>
  </si>
  <si>
    <t>PROGRAMA NACIONAL DE BECAS PARA LA EDUCACIÓN SUPERIOR (PRONABES - UNAM)</t>
  </si>
  <si>
    <t>Entidad Académica</t>
  </si>
  <si>
    <t>BÉCALOS UNAM - LICENCIATURA</t>
  </si>
  <si>
    <t>Nivel / Entidad Académica</t>
  </si>
  <si>
    <t>PROGRAMA DE FORTALECIMIENTO DE LOS ESTUDIOS DE LICENCIATURA (PFEL)</t>
  </si>
  <si>
    <t>Entidad académica externa</t>
  </si>
  <si>
    <t>Plantel externo</t>
  </si>
  <si>
    <t>Instituto de Investigaciones en Matemáticas Aplicadas y en Sistemas</t>
  </si>
  <si>
    <t>PROGRAMA DE BECAS CUAED</t>
  </si>
  <si>
    <t>Programa de becas TV UNAM</t>
  </si>
  <si>
    <t>PROGRAMA DE BECAS TV UNAM</t>
  </si>
  <si>
    <t>PROGRAMA DE FORMACIÓN DE PROFESORES PARA EL BACHILLERATO UNIVERSITARIO</t>
  </si>
  <si>
    <t>Seminario de Inducción al Programa</t>
  </si>
  <si>
    <t>Programa / Plan de Estudios</t>
  </si>
  <si>
    <t>PROGRAMA DE MOVILIDAD INTERNACIONAL DE ESTUDIANTES
BECAS/APOYOS A MEXICANOS EN EL EXTRANJERO (CURSOS Y ESTANCIAS SEMESTRALES)</t>
  </si>
  <si>
    <t>Cursos de Inglés</t>
  </si>
  <si>
    <t xml:space="preserve">Otros cursos </t>
  </si>
  <si>
    <t>Nivel / Tipo de Actividad</t>
  </si>
  <si>
    <t>PROGRAMA DE MOVILIDAD INTERNACIONAL DE ESTUDIANTES.
BECAS/APOYOS A EXTRANJEROS EN EL PAÍS (ESTANCIAS ANUALES)</t>
  </si>
  <si>
    <t>PROGRAMA DE FORTALECIMIENTO ACADÉMICO PARA LAS MUJERES UNIVERSITARIAS (PFAMU - becas)</t>
  </si>
  <si>
    <t>PROGRAMA DE BECAS PARA ESTUDIOS DE POSGRADO EN LA UNAM (PBEP)</t>
  </si>
  <si>
    <t>Programa de Maestría en Docencia para la Educación Media Superior</t>
  </si>
  <si>
    <t>Dirección General de Orientación y Servicios Educativos, UNAM.</t>
  </si>
  <si>
    <t>FUENTE: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</si>
</sst>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0.0%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sz val="7.5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name val="MS Sans Serif"/>
      <family val="0"/>
    </font>
    <font>
      <vertAlign val="superscript"/>
      <sz val="10"/>
      <color indexed="8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wrapText="1"/>
    </xf>
    <xf numFmtId="3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3" fontId="5" fillId="0" borderId="0" xfId="22" applyNumberFormat="1" applyFont="1" applyFill="1" applyBorder="1" applyAlignment="1">
      <alignment horizontal="right" wrapText="1"/>
      <protection/>
    </xf>
    <xf numFmtId="3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0" fontId="5" fillId="0" borderId="0" xfId="24" applyFont="1" applyFill="1" applyBorder="1" applyAlignment="1">
      <alignment wrapText="1"/>
      <protection/>
    </xf>
    <xf numFmtId="0" fontId="5" fillId="0" borderId="0" xfId="24" applyFont="1" applyFill="1" applyBorder="1" applyAlignment="1">
      <alignment horizontal="right" wrapText="1"/>
      <protection/>
    </xf>
    <xf numFmtId="0" fontId="7" fillId="0" borderId="0" xfId="24" applyFont="1" applyFill="1" applyBorder="1" applyAlignment="1">
      <alignment wrapText="1"/>
      <protection/>
    </xf>
    <xf numFmtId="0" fontId="0" fillId="0" borderId="0" xfId="0" applyFont="1" applyFill="1" applyBorder="1" applyAlignment="1">
      <alignment/>
    </xf>
    <xf numFmtId="0" fontId="5" fillId="0" borderId="0" xfId="24" applyFont="1" applyFill="1" applyBorder="1" applyAlignment="1">
      <alignment/>
      <protection/>
    </xf>
    <xf numFmtId="3" fontId="0" fillId="0" borderId="1" xfId="0" applyNumberFormat="1" applyFont="1" applyFill="1" applyBorder="1" applyAlignment="1">
      <alignment horizontal="right" wrapText="1"/>
    </xf>
    <xf numFmtId="0" fontId="5" fillId="0" borderId="0" xfId="23" applyFont="1" applyFill="1" applyBorder="1" applyAlignment="1">
      <alignment/>
      <protection/>
    </xf>
    <xf numFmtId="0" fontId="5" fillId="0" borderId="0" xfId="23" applyFont="1" applyFill="1" applyBorder="1" applyAlignment="1">
      <alignment horizontal="right"/>
      <protection/>
    </xf>
    <xf numFmtId="0" fontId="5" fillId="0" borderId="0" xfId="23" applyFont="1" applyFill="1" applyBorder="1" applyAlignment="1">
      <alignment horizontal="right" wrapText="1"/>
      <protection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3" fontId="0" fillId="0" borderId="0" xfId="24" applyNumberFormat="1" applyFont="1" applyFill="1" applyBorder="1" applyAlignment="1">
      <alignment horizontal="right" wrapText="1"/>
      <protection/>
    </xf>
    <xf numFmtId="3" fontId="5" fillId="0" borderId="0" xfId="24" applyNumberFormat="1" applyFont="1" applyFill="1" applyBorder="1" applyAlignment="1">
      <alignment horizontal="right" wrapText="1"/>
      <protection/>
    </xf>
    <xf numFmtId="3" fontId="7" fillId="0" borderId="0" xfId="24" applyNumberFormat="1" applyFont="1" applyFill="1" applyBorder="1" applyAlignment="1">
      <alignment horizontal="right" wrapText="1"/>
      <protection/>
    </xf>
    <xf numFmtId="0" fontId="5" fillId="0" borderId="0" xfId="24" applyFont="1" applyFill="1" applyBorder="1" applyAlignment="1">
      <alignment horizontal="right" wrapText="1"/>
      <protection/>
    </xf>
    <xf numFmtId="0" fontId="7" fillId="0" borderId="0" xfId="24" applyFont="1" applyFill="1" applyBorder="1" applyAlignment="1">
      <alignment horizontal="right" wrapText="1"/>
      <protection/>
    </xf>
    <xf numFmtId="0" fontId="5" fillId="0" borderId="0" xfId="21" applyFont="1" applyFill="1" applyBorder="1" applyAlignment="1">
      <alignment wrapText="1"/>
      <protection/>
    </xf>
    <xf numFmtId="0" fontId="5" fillId="0" borderId="0" xfId="21" applyFont="1" applyFill="1" applyBorder="1" applyAlignment="1">
      <alignment horizontal="right" wrapText="1"/>
      <protection/>
    </xf>
    <xf numFmtId="0" fontId="5" fillId="0" borderId="0" xfId="21" applyFont="1" applyFill="1" applyBorder="1" applyAlignment="1">
      <alignment/>
      <protection/>
    </xf>
    <xf numFmtId="0" fontId="7" fillId="0" borderId="0" xfId="21" applyFont="1" applyFill="1" applyBorder="1" applyAlignment="1">
      <alignment/>
      <protection/>
    </xf>
    <xf numFmtId="0" fontId="7" fillId="0" borderId="0" xfId="21" applyFont="1" applyFill="1" applyBorder="1" applyAlignment="1">
      <alignment horizontal="right" wrapText="1"/>
      <protection/>
    </xf>
    <xf numFmtId="0" fontId="7" fillId="0" borderId="0" xfId="23" applyFont="1" applyFill="1" applyBorder="1" applyAlignment="1">
      <alignment horizontal="right"/>
      <protection/>
    </xf>
    <xf numFmtId="3" fontId="7" fillId="0" borderId="0" xfId="24" applyNumberFormat="1" applyFont="1" applyFill="1" applyBorder="1" applyAlignment="1">
      <alignment horizontal="right" wrapText="1"/>
      <protection/>
    </xf>
    <xf numFmtId="0" fontId="7" fillId="0" borderId="0" xfId="23" applyFont="1" applyFill="1" applyBorder="1" applyAlignment="1">
      <alignment/>
      <protection/>
    </xf>
    <xf numFmtId="0" fontId="0" fillId="0" borderId="0" xfId="0" applyFont="1" applyAlignment="1">
      <alignment/>
    </xf>
    <xf numFmtId="0" fontId="7" fillId="0" borderId="0" xfId="24" applyFont="1" applyFill="1" applyBorder="1" applyAlignment="1">
      <alignment/>
      <protection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3" fontId="5" fillId="0" borderId="0" xfId="24" applyNumberFormat="1" applyFont="1" applyFill="1" applyBorder="1" applyAlignment="1">
      <alignment horizontal="right" wrapText="1"/>
      <protection/>
    </xf>
    <xf numFmtId="3" fontId="5" fillId="0" borderId="0" xfId="21" applyNumberFormat="1" applyFont="1" applyFill="1" applyBorder="1" applyAlignment="1">
      <alignment horizontal="right" wrapText="1"/>
      <protection/>
    </xf>
    <xf numFmtId="3" fontId="5" fillId="0" borderId="0" xfId="24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5" fillId="0" borderId="0" xfId="24" applyFont="1" applyFill="1" applyBorder="1" applyAlignment="1">
      <alignment wrapText="1"/>
      <protection/>
    </xf>
    <xf numFmtId="0" fontId="5" fillId="0" borderId="0" xfId="24" applyFont="1" applyFill="1" applyBorder="1" applyAlignment="1">
      <alignment/>
      <protection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21" applyFont="1" applyFill="1" applyBorder="1" applyAlignment="1">
      <alignment wrapText="1"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7" fillId="0" borderId="0" xfId="21" applyNumberFormat="1" applyFont="1" applyFill="1" applyBorder="1" applyAlignment="1">
      <alignment horizontal="right" wrapText="1"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3" fontId="6" fillId="0" borderId="0" xfId="0" applyNumberFormat="1" applyFont="1" applyFill="1" applyAlignment="1">
      <alignment/>
    </xf>
    <xf numFmtId="3" fontId="0" fillId="0" borderId="1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10" fillId="0" borderId="0" xfId="25" applyNumberFormat="1" applyBorder="1" applyAlignment="1">
      <alignment/>
      <protection/>
    </xf>
    <xf numFmtId="3" fontId="10" fillId="0" borderId="0" xfId="25" applyNumberFormat="1" applyFill="1" applyBorder="1" applyAlignment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6" fillId="0" borderId="0" xfId="0" applyFont="1" applyBorder="1" applyAlignment="1">
      <alignment/>
    </xf>
    <xf numFmtId="3" fontId="10" fillId="0" borderId="0" xfId="26" applyNumberFormat="1" applyBorder="1" applyAlignment="1">
      <alignment/>
      <protection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3" fontId="6" fillId="0" borderId="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1" xfId="0" applyFill="1" applyBorder="1" applyAlignment="1">
      <alignment/>
    </xf>
    <xf numFmtId="3" fontId="0" fillId="0" borderId="1" xfId="0" applyNumberFormat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0" xfId="0" applyFont="1" applyFill="1" applyAlignment="1">
      <alignment horizontal="center" wrapText="1"/>
    </xf>
    <xf numFmtId="3" fontId="6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7sep05 (2)" xfId="21"/>
    <cellStyle name="Normal_Cuadro resumen por nivel" xfId="22"/>
    <cellStyle name="Normal_Hoja1" xfId="23"/>
    <cellStyle name="Normal_Hoja3" xfId="24"/>
    <cellStyle name="Normal_Mov.Int. de Est.Extranjeros" xfId="25"/>
    <cellStyle name="Normal_Mov.Int. de Est.Mexicanos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BDBD"/>
      <rgbColor rgb="000066CC"/>
      <rgbColor rgb="00A6CA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75" zoomScaleNormal="75" workbookViewId="0" topLeftCell="A1">
      <selection activeCell="B5" sqref="B5"/>
    </sheetView>
  </sheetViews>
  <sheetFormatPr defaultColWidth="11.421875" defaultRowHeight="12.75"/>
  <cols>
    <col min="1" max="1" width="6.57421875" style="85" customWidth="1"/>
    <col min="2" max="2" width="81.8515625" style="85" customWidth="1"/>
    <col min="3" max="3" width="11.421875" style="58" customWidth="1"/>
    <col min="4" max="4" width="11.421875" style="85" customWidth="1"/>
    <col min="5" max="5" width="11.421875" style="58" customWidth="1"/>
    <col min="6" max="6" width="1.28515625" style="58" customWidth="1"/>
    <col min="7" max="16384" width="11.421875" style="58" customWidth="1"/>
  </cols>
  <sheetData>
    <row r="1" spans="1:5" s="74" customFormat="1" ht="13.5" customHeight="1">
      <c r="A1" s="120" t="s">
        <v>132</v>
      </c>
      <c r="B1" s="120"/>
      <c r="C1" s="120"/>
      <c r="D1" s="120"/>
      <c r="E1" s="120"/>
    </row>
    <row r="2" spans="1:5" s="74" customFormat="1" ht="13.5" customHeight="1">
      <c r="A2" s="120">
        <v>2006</v>
      </c>
      <c r="B2" s="120"/>
      <c r="C2" s="120"/>
      <c r="D2" s="120"/>
      <c r="E2" s="120"/>
    </row>
    <row r="3" spans="1:6" s="77" customFormat="1" ht="13.5" customHeight="1">
      <c r="A3" s="75"/>
      <c r="B3" s="75"/>
      <c r="C3" s="76"/>
      <c r="D3" s="75"/>
      <c r="E3" s="76"/>
      <c r="F3" s="76"/>
    </row>
    <row r="4" spans="1:4" s="77" customFormat="1" ht="9" customHeight="1">
      <c r="A4" s="78"/>
      <c r="B4" s="78"/>
      <c r="D4" s="78"/>
    </row>
    <row r="5" spans="1:5" ht="12.75" customHeight="1">
      <c r="A5" s="79"/>
      <c r="B5" s="79"/>
      <c r="C5" s="119" t="s">
        <v>43</v>
      </c>
      <c r="D5" s="119"/>
      <c r="E5" s="119"/>
    </row>
    <row r="6" spans="1:5" ht="12.75">
      <c r="A6" s="50" t="s">
        <v>28</v>
      </c>
      <c r="B6" s="50"/>
      <c r="C6" s="66" t="s">
        <v>6</v>
      </c>
      <c r="D6" s="67" t="s">
        <v>7</v>
      </c>
      <c r="E6" s="63" t="s">
        <v>5</v>
      </c>
    </row>
    <row r="7" spans="1:6" ht="9" customHeight="1">
      <c r="A7" s="3"/>
      <c r="B7" s="3"/>
      <c r="C7" s="5"/>
      <c r="D7" s="4"/>
      <c r="E7" s="6"/>
      <c r="F7" s="80"/>
    </row>
    <row r="8" spans="1:5" ht="12.75">
      <c r="A8" s="81"/>
      <c r="B8" s="81"/>
      <c r="C8" s="82"/>
      <c r="D8" s="82"/>
      <c r="E8" s="81"/>
    </row>
    <row r="9" spans="1:5" ht="12.75">
      <c r="A9" s="118" t="s">
        <v>210</v>
      </c>
      <c r="B9" s="118"/>
      <c r="C9" s="57">
        <v>332</v>
      </c>
      <c r="D9" s="57">
        <v>738</v>
      </c>
      <c r="E9" s="2">
        <f aca="true" t="shared" si="0" ref="E9:E25">SUM(C9:D9)</f>
        <v>1070</v>
      </c>
    </row>
    <row r="10" spans="1:5" ht="12.75">
      <c r="A10" s="118" t="s">
        <v>220</v>
      </c>
      <c r="B10" s="118"/>
      <c r="C10" s="57">
        <v>398</v>
      </c>
      <c r="D10" s="57">
        <v>706</v>
      </c>
      <c r="E10" s="2">
        <f t="shared" si="0"/>
        <v>1104</v>
      </c>
    </row>
    <row r="11" spans="1:5" ht="12.75">
      <c r="A11" s="118" t="s">
        <v>211</v>
      </c>
      <c r="B11" s="118"/>
      <c r="C11" s="57">
        <v>33</v>
      </c>
      <c r="D11" s="57">
        <v>59</v>
      </c>
      <c r="E11" s="2">
        <f t="shared" si="0"/>
        <v>92</v>
      </c>
    </row>
    <row r="12" spans="1:5" ht="12.75">
      <c r="A12" s="118" t="s">
        <v>212</v>
      </c>
      <c r="B12" s="118"/>
      <c r="C12" s="57">
        <v>3126</v>
      </c>
      <c r="D12" s="57">
        <v>7164</v>
      </c>
      <c r="E12" s="2">
        <f t="shared" si="0"/>
        <v>10290</v>
      </c>
    </row>
    <row r="13" spans="1:5" ht="12.75">
      <c r="A13" s="118" t="s">
        <v>208</v>
      </c>
      <c r="B13" s="118"/>
      <c r="C13" s="57">
        <v>146</v>
      </c>
      <c r="D13" s="57">
        <v>254</v>
      </c>
      <c r="E13" s="2">
        <f t="shared" si="0"/>
        <v>400</v>
      </c>
    </row>
    <row r="14" spans="1:5" ht="12.75">
      <c r="A14" s="118" t="s">
        <v>127</v>
      </c>
      <c r="B14" s="118"/>
      <c r="C14" s="57">
        <v>67</v>
      </c>
      <c r="D14" s="57">
        <v>133</v>
      </c>
      <c r="E14" s="2">
        <f t="shared" si="0"/>
        <v>200</v>
      </c>
    </row>
    <row r="15" spans="1:5" ht="12.75">
      <c r="A15" s="118" t="s">
        <v>213</v>
      </c>
      <c r="B15" s="118"/>
      <c r="C15" s="57">
        <v>885</v>
      </c>
      <c r="D15" s="57">
        <v>1757</v>
      </c>
      <c r="E15" s="2">
        <f t="shared" si="0"/>
        <v>2642</v>
      </c>
    </row>
    <row r="16" spans="1:5" ht="12.75">
      <c r="A16" s="118" t="s">
        <v>214</v>
      </c>
      <c r="B16" s="118"/>
      <c r="C16" s="57">
        <v>222</v>
      </c>
      <c r="D16" s="57">
        <v>181</v>
      </c>
      <c r="E16" s="2">
        <f t="shared" si="0"/>
        <v>403</v>
      </c>
    </row>
    <row r="17" spans="1:5" ht="12.75">
      <c r="A17" s="118" t="s">
        <v>82</v>
      </c>
      <c r="B17" s="118"/>
      <c r="C17" s="57">
        <v>113</v>
      </c>
      <c r="D17" s="57">
        <v>256</v>
      </c>
      <c r="E17" s="2">
        <f t="shared" si="0"/>
        <v>369</v>
      </c>
    </row>
    <row r="18" spans="1:5" ht="12.75">
      <c r="A18" s="118" t="s">
        <v>83</v>
      </c>
      <c r="B18" s="118"/>
      <c r="C18" s="57">
        <v>91</v>
      </c>
      <c r="D18" s="57">
        <v>55</v>
      </c>
      <c r="E18" s="2">
        <f t="shared" si="0"/>
        <v>146</v>
      </c>
    </row>
    <row r="19" spans="1:5" ht="12.75">
      <c r="A19" s="118" t="s">
        <v>131</v>
      </c>
      <c r="B19" s="118"/>
      <c r="C19" s="57">
        <v>35</v>
      </c>
      <c r="D19" s="57">
        <v>103</v>
      </c>
      <c r="E19" s="2">
        <f t="shared" si="0"/>
        <v>138</v>
      </c>
    </row>
    <row r="20" spans="1:5" ht="12.75">
      <c r="A20" s="118" t="s">
        <v>239</v>
      </c>
      <c r="B20" s="118"/>
      <c r="C20" s="57">
        <v>19</v>
      </c>
      <c r="D20" s="57">
        <v>32</v>
      </c>
      <c r="E20" s="2">
        <f t="shared" si="0"/>
        <v>51</v>
      </c>
    </row>
    <row r="21" spans="1:5" ht="12.75">
      <c r="A21" s="118" t="s">
        <v>215</v>
      </c>
      <c r="B21" s="118"/>
      <c r="C21" s="57">
        <v>69</v>
      </c>
      <c r="D21" s="57">
        <v>163</v>
      </c>
      <c r="E21" s="2">
        <f t="shared" si="0"/>
        <v>232</v>
      </c>
    </row>
    <row r="22" spans="1:5" ht="12.75">
      <c r="A22" s="118" t="s">
        <v>216</v>
      </c>
      <c r="B22" s="118"/>
      <c r="C22" s="57">
        <v>130</v>
      </c>
      <c r="D22" s="57">
        <v>135</v>
      </c>
      <c r="E22" s="2">
        <f t="shared" si="0"/>
        <v>265</v>
      </c>
    </row>
    <row r="23" spans="1:5" ht="12.75">
      <c r="A23" s="118" t="s">
        <v>217</v>
      </c>
      <c r="B23" s="118"/>
      <c r="C23" s="57">
        <v>53</v>
      </c>
      <c r="D23" s="57">
        <v>132</v>
      </c>
      <c r="E23" s="2">
        <f t="shared" si="0"/>
        <v>185</v>
      </c>
    </row>
    <row r="24" spans="1:5" ht="12.75" customHeight="1">
      <c r="A24" s="118" t="s">
        <v>218</v>
      </c>
      <c r="B24" s="118"/>
      <c r="C24" s="57"/>
      <c r="D24" s="57">
        <v>78</v>
      </c>
      <c r="E24" s="2">
        <f t="shared" si="0"/>
        <v>78</v>
      </c>
    </row>
    <row r="25" spans="1:5" ht="12.75" customHeight="1">
      <c r="A25" s="118" t="s">
        <v>219</v>
      </c>
      <c r="B25" s="118"/>
      <c r="C25" s="57">
        <v>799</v>
      </c>
      <c r="D25" s="57">
        <v>961</v>
      </c>
      <c r="E25" s="2">
        <f t="shared" si="0"/>
        <v>1760</v>
      </c>
    </row>
    <row r="26" spans="1:7" ht="12.75">
      <c r="A26" s="83"/>
      <c r="B26" s="83"/>
      <c r="C26" s="7"/>
      <c r="D26" s="7"/>
      <c r="E26" s="8"/>
      <c r="F26" s="80"/>
      <c r="G26" s="84"/>
    </row>
    <row r="27" spans="1:5" ht="9" customHeight="1">
      <c r="A27" s="81"/>
      <c r="B27" s="81"/>
      <c r="C27" s="1"/>
      <c r="D27" s="1"/>
      <c r="E27" s="2"/>
    </row>
    <row r="28" spans="1:5" ht="12.75">
      <c r="A28" s="10" t="s">
        <v>29</v>
      </c>
      <c r="B28" s="10"/>
      <c r="C28" s="9">
        <f>SUM(C9:C25)</f>
        <v>6518</v>
      </c>
      <c r="D28" s="9">
        <f>SUM(D9:D25)</f>
        <v>12907</v>
      </c>
      <c r="E28" s="9">
        <f>SUM(E9:E25)</f>
        <v>19425</v>
      </c>
    </row>
    <row r="29" spans="1:6" ht="9" customHeight="1">
      <c r="A29" s="83"/>
      <c r="B29" s="83"/>
      <c r="C29" s="80"/>
      <c r="D29" s="83"/>
      <c r="E29" s="80"/>
      <c r="F29" s="80"/>
    </row>
    <row r="31" spans="1:2" ht="12.75">
      <c r="A31" s="86" t="s">
        <v>129</v>
      </c>
      <c r="B31" s="87"/>
    </row>
    <row r="32" spans="1:2" ht="12.75">
      <c r="A32" s="86" t="s">
        <v>209</v>
      </c>
      <c r="B32" s="87"/>
    </row>
    <row r="33" spans="1:2" ht="12.75">
      <c r="A33" s="87"/>
      <c r="B33" s="87"/>
    </row>
    <row r="34" spans="1:2" ht="12.75">
      <c r="A34" s="87" t="s">
        <v>253</v>
      </c>
      <c r="B34" s="87" t="s">
        <v>252</v>
      </c>
    </row>
    <row r="35" spans="1:2" ht="12.75">
      <c r="A35" s="88"/>
      <c r="B35" s="87" t="s">
        <v>86</v>
      </c>
    </row>
    <row r="36" spans="1:2" ht="12.75">
      <c r="A36" s="88"/>
      <c r="B36" s="87" t="s">
        <v>87</v>
      </c>
    </row>
    <row r="37" spans="1:2" ht="12.75">
      <c r="A37" s="88"/>
      <c r="B37" s="87" t="s">
        <v>88</v>
      </c>
    </row>
    <row r="38" spans="1:2" ht="12.75">
      <c r="A38" s="87"/>
      <c r="B38" s="87" t="s">
        <v>89</v>
      </c>
    </row>
    <row r="39" spans="1:2" ht="12.75">
      <c r="A39" s="87"/>
      <c r="B39" s="87" t="s">
        <v>100</v>
      </c>
    </row>
    <row r="40" spans="1:2" ht="12.75">
      <c r="A40" s="87"/>
      <c r="B40" s="87" t="s">
        <v>199</v>
      </c>
    </row>
    <row r="41" spans="1:2" ht="12.75">
      <c r="A41" s="88"/>
      <c r="B41" s="87" t="s">
        <v>198</v>
      </c>
    </row>
    <row r="42" spans="1:2" ht="12.75">
      <c r="A42" s="87"/>
      <c r="B42" s="87" t="s">
        <v>128</v>
      </c>
    </row>
  </sheetData>
  <mergeCells count="20">
    <mergeCell ref="A24:B24"/>
    <mergeCell ref="A10:B10"/>
    <mergeCell ref="A11:B11"/>
    <mergeCell ref="A13:B13"/>
    <mergeCell ref="A19:B19"/>
    <mergeCell ref="A23:B23"/>
    <mergeCell ref="A22:B22"/>
    <mergeCell ref="A12:B12"/>
    <mergeCell ref="A21:B21"/>
    <mergeCell ref="A14:B14"/>
    <mergeCell ref="A25:B25"/>
    <mergeCell ref="A20:B20"/>
    <mergeCell ref="C5:E5"/>
    <mergeCell ref="A1:E1"/>
    <mergeCell ref="A2:E2"/>
    <mergeCell ref="A9:B9"/>
    <mergeCell ref="A16:B16"/>
    <mergeCell ref="A17:B17"/>
    <mergeCell ref="A18:B18"/>
    <mergeCell ref="A15:B15"/>
  </mergeCells>
  <printOptions horizontalCentered="1"/>
  <pageMargins left="0.7874015748031497" right="0.7874015748031497" top="0.7874015748031497" bottom="0.7874015748031497" header="0.3937007874015748" footer="0"/>
  <pageSetup horizontalDpi="600" verticalDpi="600" orientation="landscape" scale="78" r:id="rId1"/>
  <headerFooter alignWithMargins="0">
    <oddHeader>&amp;R&amp;"Arial,Negrita"&amp;14Resumen Estadístico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7"/>
  <sheetViews>
    <sheetView zoomScale="75" zoomScaleNormal="75" workbookViewId="0" topLeftCell="A10">
      <selection activeCell="H29" sqref="H29"/>
    </sheetView>
  </sheetViews>
  <sheetFormatPr defaultColWidth="11.421875" defaultRowHeight="12.75"/>
  <cols>
    <col min="1" max="1" width="1.7109375" style="56" customWidth="1"/>
    <col min="2" max="2" width="55.8515625" style="56" customWidth="1"/>
    <col min="3" max="5" width="11.421875" style="56" customWidth="1"/>
    <col min="6" max="6" width="0.9921875" style="56" customWidth="1"/>
    <col min="7" max="11" width="11.421875" style="56" customWidth="1"/>
    <col min="12" max="16384" width="11.421875" style="47" customWidth="1"/>
  </cols>
  <sheetData>
    <row r="1" spans="1:5" ht="13.5" customHeight="1">
      <c r="A1" s="120" t="s">
        <v>132</v>
      </c>
      <c r="B1" s="120"/>
      <c r="C1" s="120"/>
      <c r="D1" s="120"/>
      <c r="E1" s="120"/>
    </row>
    <row r="2" spans="1:11" s="74" customFormat="1" ht="13.5" customHeight="1">
      <c r="A2" s="120" t="s">
        <v>191</v>
      </c>
      <c r="B2" s="120"/>
      <c r="C2" s="120"/>
      <c r="D2" s="120"/>
      <c r="E2" s="120"/>
      <c r="F2" s="89"/>
      <c r="G2" s="89"/>
      <c r="H2" s="89"/>
      <c r="I2" s="89"/>
      <c r="J2" s="89"/>
      <c r="K2" s="89"/>
    </row>
    <row r="3" spans="1:11" s="74" customFormat="1" ht="13.5" customHeight="1">
      <c r="A3" s="120">
        <v>2006</v>
      </c>
      <c r="B3" s="120"/>
      <c r="C3" s="120"/>
      <c r="D3" s="120"/>
      <c r="E3" s="120"/>
      <c r="F3" s="89"/>
      <c r="G3" s="89"/>
      <c r="H3" s="89"/>
      <c r="I3" s="89"/>
      <c r="J3" s="89"/>
      <c r="K3" s="89"/>
    </row>
    <row r="4" spans="1:11" ht="13.5" customHeight="1">
      <c r="A4" s="90"/>
      <c r="B4" s="90"/>
      <c r="C4" s="90"/>
      <c r="D4" s="91"/>
      <c r="E4" s="91"/>
      <c r="F4" s="91"/>
      <c r="G4" s="47"/>
      <c r="H4" s="47"/>
      <c r="I4" s="47"/>
      <c r="J4" s="47"/>
      <c r="K4" s="47"/>
    </row>
    <row r="5" spans="4:11" ht="9" customHeight="1">
      <c r="D5" s="47"/>
      <c r="E5" s="47"/>
      <c r="F5" s="47"/>
      <c r="G5" s="47"/>
      <c r="H5" s="47"/>
      <c r="I5" s="47"/>
      <c r="J5" s="47"/>
      <c r="K5" s="47"/>
    </row>
    <row r="6" spans="1:11" ht="12.75" customHeight="1">
      <c r="A6" s="87"/>
      <c r="B6" s="87"/>
      <c r="C6" s="119" t="s">
        <v>43</v>
      </c>
      <c r="D6" s="119"/>
      <c r="E6" s="119"/>
      <c r="F6" s="47"/>
      <c r="G6" s="47"/>
      <c r="H6" s="47"/>
      <c r="I6" s="47"/>
      <c r="J6" s="47"/>
      <c r="K6" s="47"/>
    </row>
    <row r="7" spans="1:11" ht="12.75">
      <c r="A7" s="12" t="s">
        <v>233</v>
      </c>
      <c r="C7" s="68" t="s">
        <v>6</v>
      </c>
      <c r="D7" s="69" t="s">
        <v>7</v>
      </c>
      <c r="E7" s="64" t="s">
        <v>5</v>
      </c>
      <c r="F7" s="47"/>
      <c r="G7" s="47"/>
      <c r="H7" s="47"/>
      <c r="I7" s="47"/>
      <c r="J7" s="47"/>
      <c r="K7" s="47"/>
    </row>
    <row r="8" spans="1:11" ht="9" customHeight="1">
      <c r="A8" s="13"/>
      <c r="B8" s="13"/>
      <c r="C8" s="14"/>
      <c r="D8" s="15"/>
      <c r="E8" s="16"/>
      <c r="F8" s="91"/>
      <c r="G8" s="47"/>
      <c r="H8" s="47"/>
      <c r="I8" s="47"/>
      <c r="J8" s="47"/>
      <c r="K8" s="47"/>
    </row>
    <row r="10" spans="1:5" ht="12.75">
      <c r="A10" s="89" t="s">
        <v>2</v>
      </c>
      <c r="B10" s="89"/>
      <c r="C10" s="89">
        <f>SUM(C11,C14,C16)</f>
        <v>4</v>
      </c>
      <c r="D10" s="89">
        <f>SUM(D11,D14,D16)</f>
        <v>1</v>
      </c>
      <c r="E10" s="89">
        <f>SUM(E11,E14,E16)</f>
        <v>5</v>
      </c>
    </row>
    <row r="11" spans="1:5" ht="12.75">
      <c r="A11" s="89" t="s">
        <v>76</v>
      </c>
      <c r="B11" s="89"/>
      <c r="C11" s="89">
        <f>SUM(C12:C13)</f>
        <v>2</v>
      </c>
      <c r="D11" s="89"/>
      <c r="E11" s="89">
        <f>SUM(E12:E13)</f>
        <v>2</v>
      </c>
    </row>
    <row r="12" spans="1:5" ht="12.75">
      <c r="A12" s="89"/>
      <c r="B12" s="56" t="s">
        <v>136</v>
      </c>
      <c r="C12" s="56">
        <v>1</v>
      </c>
      <c r="E12" s="56">
        <f>SUM(C12:D12)</f>
        <v>1</v>
      </c>
    </row>
    <row r="13" spans="2:5" ht="12.75">
      <c r="B13" s="56" t="s">
        <v>45</v>
      </c>
      <c r="C13" s="56">
        <v>1</v>
      </c>
      <c r="E13" s="56">
        <f>SUM(C13:D13)</f>
        <v>1</v>
      </c>
    </row>
    <row r="14" spans="1:5" ht="12.75">
      <c r="A14" s="89" t="s">
        <v>77</v>
      </c>
      <c r="B14" s="89"/>
      <c r="C14" s="89">
        <f>SUM(C15)</f>
        <v>1</v>
      </c>
      <c r="D14" s="89"/>
      <c r="E14" s="89">
        <f>SUM(E15)</f>
        <v>1</v>
      </c>
    </row>
    <row r="15" spans="2:5" ht="12.75">
      <c r="B15" s="56" t="s">
        <v>47</v>
      </c>
      <c r="C15" s="56">
        <v>1</v>
      </c>
      <c r="E15" s="56">
        <f>SUM(C15:D15)</f>
        <v>1</v>
      </c>
    </row>
    <row r="16" spans="1:5" ht="12.75">
      <c r="A16" s="89" t="s">
        <v>236</v>
      </c>
      <c r="B16" s="89"/>
      <c r="C16" s="89">
        <v>1</v>
      </c>
      <c r="D16" s="89">
        <v>1</v>
      </c>
      <c r="E16" s="89">
        <f>SUM(C16:D16)</f>
        <v>2</v>
      </c>
    </row>
    <row r="18" spans="1:5" ht="12.75">
      <c r="A18" s="89" t="s">
        <v>3</v>
      </c>
      <c r="B18" s="89"/>
      <c r="C18" s="92">
        <f>SUM(C32,C19,C28,C35)</f>
        <v>211</v>
      </c>
      <c r="D18" s="92">
        <f>SUM(D32,D19,D28,D35)</f>
        <v>175</v>
      </c>
      <c r="E18" s="92">
        <f>SUM(E32,E19,E28,E35)</f>
        <v>386</v>
      </c>
    </row>
    <row r="19" spans="1:6" ht="12.75">
      <c r="A19" s="10" t="s">
        <v>79</v>
      </c>
      <c r="C19" s="36">
        <f>SUM(C20:C27)</f>
        <v>115</v>
      </c>
      <c r="D19" s="36">
        <f>SUM(D20:D27)</f>
        <v>110</v>
      </c>
      <c r="E19" s="36">
        <f>SUM(E20:E27)</f>
        <v>225</v>
      </c>
      <c r="F19" s="89"/>
    </row>
    <row r="20" spans="1:6" ht="12.75">
      <c r="A20" s="10"/>
      <c r="B20" s="25" t="s">
        <v>22</v>
      </c>
      <c r="C20" s="35">
        <v>10</v>
      </c>
      <c r="D20" s="35">
        <v>13</v>
      </c>
      <c r="E20" s="55">
        <f aca="true" t="shared" si="0" ref="E20:E27">SUM(C20:D20)</f>
        <v>23</v>
      </c>
      <c r="F20" s="89"/>
    </row>
    <row r="21" spans="1:6" ht="12.75">
      <c r="A21" s="10"/>
      <c r="B21" s="25" t="s">
        <v>23</v>
      </c>
      <c r="C21" s="35">
        <v>2</v>
      </c>
      <c r="D21" s="35">
        <v>2</v>
      </c>
      <c r="E21" s="55">
        <f t="shared" si="0"/>
        <v>4</v>
      </c>
      <c r="F21" s="89"/>
    </row>
    <row r="22" spans="1:6" ht="12.75">
      <c r="A22" s="10"/>
      <c r="B22" s="25" t="s">
        <v>15</v>
      </c>
      <c r="C22" s="35">
        <v>33</v>
      </c>
      <c r="D22" s="35">
        <v>50</v>
      </c>
      <c r="E22" s="55">
        <f t="shared" si="0"/>
        <v>83</v>
      </c>
      <c r="F22" s="89"/>
    </row>
    <row r="23" spans="1:6" ht="12.75">
      <c r="A23" s="10"/>
      <c r="B23" s="25" t="s">
        <v>24</v>
      </c>
      <c r="C23" s="35">
        <v>1</v>
      </c>
      <c r="D23" s="35">
        <v>2</v>
      </c>
      <c r="E23" s="55">
        <f t="shared" si="0"/>
        <v>3</v>
      </c>
      <c r="F23" s="89"/>
    </row>
    <row r="24" spans="1:6" ht="12.75">
      <c r="A24" s="10"/>
      <c r="B24" s="25" t="s">
        <v>92</v>
      </c>
      <c r="C24" s="35"/>
      <c r="D24" s="35">
        <v>1</v>
      </c>
      <c r="E24" s="55">
        <f t="shared" si="0"/>
        <v>1</v>
      </c>
      <c r="F24" s="89"/>
    </row>
    <row r="25" spans="1:6" ht="12.75">
      <c r="A25" s="10"/>
      <c r="B25" s="25" t="s">
        <v>26</v>
      </c>
      <c r="C25" s="35">
        <v>3</v>
      </c>
      <c r="D25" s="35">
        <v>10</v>
      </c>
      <c r="E25" s="55">
        <f t="shared" si="0"/>
        <v>13</v>
      </c>
      <c r="F25" s="89"/>
    </row>
    <row r="26" spans="1:6" ht="12.75">
      <c r="A26" s="10"/>
      <c r="B26" s="25" t="s">
        <v>16</v>
      </c>
      <c r="C26" s="35">
        <v>64</v>
      </c>
      <c r="D26" s="35">
        <v>32</v>
      </c>
      <c r="E26" s="55">
        <f t="shared" si="0"/>
        <v>96</v>
      </c>
      <c r="F26" s="89"/>
    </row>
    <row r="27" spans="1:6" ht="12.75">
      <c r="A27" s="10"/>
      <c r="B27" s="25" t="s">
        <v>71</v>
      </c>
      <c r="C27" s="35">
        <v>2</v>
      </c>
      <c r="D27" s="35"/>
      <c r="E27" s="55">
        <f t="shared" si="0"/>
        <v>2</v>
      </c>
      <c r="F27" s="89"/>
    </row>
    <row r="28" spans="1:7" ht="12.75">
      <c r="A28" s="10" t="s">
        <v>80</v>
      </c>
      <c r="C28" s="36">
        <f>SUM(C29:C31)</f>
        <v>57</v>
      </c>
      <c r="D28" s="36">
        <f>SUM(D29:D31)</f>
        <v>39</v>
      </c>
      <c r="E28" s="36">
        <f>SUM(E29:E31)</f>
        <v>96</v>
      </c>
      <c r="F28" s="10"/>
      <c r="G28" s="24"/>
    </row>
    <row r="29" spans="1:7" ht="12.75">
      <c r="A29" s="24"/>
      <c r="B29" s="25" t="s">
        <v>36</v>
      </c>
      <c r="C29" s="37">
        <v>4</v>
      </c>
      <c r="D29" s="37">
        <v>9</v>
      </c>
      <c r="E29" s="55">
        <f>SUM(C29:D29)</f>
        <v>13</v>
      </c>
      <c r="F29" s="24"/>
      <c r="G29" s="24"/>
    </row>
    <row r="30" spans="1:7" ht="12.75">
      <c r="A30" s="10"/>
      <c r="B30" s="25" t="s">
        <v>53</v>
      </c>
      <c r="C30" s="35">
        <v>51</v>
      </c>
      <c r="D30" s="35">
        <v>28</v>
      </c>
      <c r="E30" s="55">
        <f>SUM(C30:D30)</f>
        <v>79</v>
      </c>
      <c r="F30" s="10"/>
      <c r="G30" s="24"/>
    </row>
    <row r="31" spans="1:7" ht="12.75">
      <c r="A31" s="10"/>
      <c r="B31" s="25" t="s">
        <v>35</v>
      </c>
      <c r="C31" s="37">
        <v>2</v>
      </c>
      <c r="D31" s="37">
        <v>2</v>
      </c>
      <c r="E31" s="55">
        <f>SUM(C31:D31)</f>
        <v>4</v>
      </c>
      <c r="F31" s="10"/>
      <c r="G31" s="24"/>
    </row>
    <row r="32" spans="1:5" ht="12.75">
      <c r="A32" s="10" t="s">
        <v>78</v>
      </c>
      <c r="C32" s="94">
        <f>SUM(C33:C34)</f>
        <v>20</v>
      </c>
      <c r="D32" s="94">
        <f>SUM(D33:D34)</f>
        <v>11</v>
      </c>
      <c r="E32" s="94">
        <f>SUM(E33:E34)</f>
        <v>31</v>
      </c>
    </row>
    <row r="33" spans="1:5" ht="12.75">
      <c r="A33" s="24"/>
      <c r="B33" s="25" t="s">
        <v>11</v>
      </c>
      <c r="C33" s="34">
        <v>20</v>
      </c>
      <c r="D33" s="34">
        <v>9</v>
      </c>
      <c r="E33" s="55">
        <f>SUM(C33:D33)</f>
        <v>29</v>
      </c>
    </row>
    <row r="34" spans="1:5" ht="12.75">
      <c r="A34" s="24"/>
      <c r="B34" s="25" t="s">
        <v>13</v>
      </c>
      <c r="C34" s="35"/>
      <c r="D34" s="35">
        <v>2</v>
      </c>
      <c r="E34" s="55">
        <f>SUM(C34:D34)</f>
        <v>2</v>
      </c>
    </row>
    <row r="35" spans="1:7" ht="12.75">
      <c r="A35" s="89" t="s">
        <v>235</v>
      </c>
      <c r="B35" s="25"/>
      <c r="C35" s="38">
        <v>19</v>
      </c>
      <c r="D35" s="38">
        <v>15</v>
      </c>
      <c r="E35" s="94">
        <f>SUM(C35:D35)</f>
        <v>34</v>
      </c>
      <c r="F35" s="10"/>
      <c r="G35" s="24"/>
    </row>
    <row r="36" spans="1:7" ht="12.75">
      <c r="A36" s="10"/>
      <c r="B36" s="10"/>
      <c r="C36" s="37"/>
      <c r="D36" s="37"/>
      <c r="E36" s="55"/>
      <c r="F36" s="10"/>
      <c r="G36" s="24"/>
    </row>
    <row r="37" spans="1:7" ht="12.75">
      <c r="A37" s="89" t="s">
        <v>38</v>
      </c>
      <c r="B37" s="89"/>
      <c r="C37" s="92">
        <f>SUM(C46,C38,C41,C48,C44)</f>
        <v>7</v>
      </c>
      <c r="D37" s="92">
        <f>SUM(D46,D38,D41,D48,D44)</f>
        <v>5</v>
      </c>
      <c r="E37" s="92">
        <f>SUM(E46,E38,E41,E48,E44)</f>
        <v>12</v>
      </c>
      <c r="F37" s="10"/>
      <c r="G37" s="24"/>
    </row>
    <row r="38" spans="1:7" ht="12.75">
      <c r="A38" s="10" t="s">
        <v>79</v>
      </c>
      <c r="B38" s="41"/>
      <c r="C38" s="43">
        <f>SUM(C39:C40)</f>
        <v>2</v>
      </c>
      <c r="D38" s="43">
        <f>SUM(D39:D40)</f>
        <v>1</v>
      </c>
      <c r="E38" s="43">
        <f>SUM(E39:E40)</f>
        <v>3</v>
      </c>
      <c r="F38" s="10"/>
      <c r="G38" s="24"/>
    </row>
    <row r="39" spans="1:7" ht="12.75">
      <c r="A39" s="47"/>
      <c r="B39" s="25" t="s">
        <v>26</v>
      </c>
      <c r="C39" s="40"/>
      <c r="D39" s="28">
        <v>1</v>
      </c>
      <c r="E39" s="55">
        <f>SUM(C39:D39)</f>
        <v>1</v>
      </c>
      <c r="F39" s="10"/>
      <c r="G39" s="24"/>
    </row>
    <row r="40" spans="1:7" ht="12.75">
      <c r="A40" s="47"/>
      <c r="B40" s="25" t="s">
        <v>16</v>
      </c>
      <c r="C40" s="40">
        <v>2</v>
      </c>
      <c r="D40" s="28"/>
      <c r="E40" s="55">
        <f>SUM(C40:D40)</f>
        <v>2</v>
      </c>
      <c r="F40" s="10"/>
      <c r="G40" s="24"/>
    </row>
    <row r="41" spans="1:7" ht="12.75">
      <c r="A41" s="10" t="s">
        <v>80</v>
      </c>
      <c r="C41" s="43">
        <f>SUM(C42:C43)</f>
        <v>2</v>
      </c>
      <c r="D41" s="43"/>
      <c r="E41" s="43">
        <f>SUM(E42:E43)</f>
        <v>2</v>
      </c>
      <c r="F41" s="10"/>
      <c r="G41" s="24"/>
    </row>
    <row r="42" spans="1:7" ht="12.75">
      <c r="A42" s="24"/>
      <c r="B42" s="25" t="s">
        <v>36</v>
      </c>
      <c r="C42" s="40">
        <v>1</v>
      </c>
      <c r="D42" s="28"/>
      <c r="E42" s="55">
        <f>SUM(C42:D42)</f>
        <v>1</v>
      </c>
      <c r="F42" s="10"/>
      <c r="G42" s="24"/>
    </row>
    <row r="43" spans="1:7" ht="12.75">
      <c r="A43" s="47"/>
      <c r="B43" s="41" t="s">
        <v>37</v>
      </c>
      <c r="C43" s="40">
        <v>1</v>
      </c>
      <c r="D43" s="28"/>
      <c r="E43" s="55">
        <f>SUM(C43:D43)</f>
        <v>1</v>
      </c>
      <c r="F43" s="10"/>
      <c r="G43" s="24"/>
    </row>
    <row r="44" spans="1:7" ht="12.75">
      <c r="A44" s="74" t="s">
        <v>81</v>
      </c>
      <c r="B44" s="41"/>
      <c r="C44" s="70">
        <f>SUM(C45)</f>
        <v>2</v>
      </c>
      <c r="D44" s="70">
        <f>SUM(D45)</f>
        <v>1</v>
      </c>
      <c r="E44" s="70">
        <f>SUM(E45)</f>
        <v>3</v>
      </c>
      <c r="F44" s="10"/>
      <c r="G44" s="24"/>
    </row>
    <row r="45" spans="1:7" ht="12.75">
      <c r="A45" s="47"/>
      <c r="B45" s="41" t="s">
        <v>237</v>
      </c>
      <c r="C45" s="40">
        <v>2</v>
      </c>
      <c r="D45" s="28">
        <v>1</v>
      </c>
      <c r="E45" s="55">
        <f>SUM(C45:D45)</f>
        <v>3</v>
      </c>
      <c r="F45" s="10"/>
      <c r="G45" s="24"/>
    </row>
    <row r="46" spans="1:7" ht="12.75">
      <c r="A46" s="10" t="s">
        <v>78</v>
      </c>
      <c r="C46" s="43"/>
      <c r="D46" s="43">
        <f>SUM(D47)</f>
        <v>1</v>
      </c>
      <c r="E46" s="94">
        <f>SUM(C46:D46)</f>
        <v>1</v>
      </c>
      <c r="F46" s="10"/>
      <c r="G46" s="24"/>
    </row>
    <row r="47" spans="1:7" ht="12.75">
      <c r="A47" s="24"/>
      <c r="B47" s="25" t="s">
        <v>11</v>
      </c>
      <c r="C47" s="40"/>
      <c r="D47" s="28">
        <v>1</v>
      </c>
      <c r="E47" s="55">
        <f>SUM(C47:D47)</f>
        <v>1</v>
      </c>
      <c r="F47" s="10"/>
      <c r="G47" s="24"/>
    </row>
    <row r="48" spans="1:7" ht="12.75">
      <c r="A48" s="89" t="s">
        <v>235</v>
      </c>
      <c r="B48" s="41"/>
      <c r="C48" s="43">
        <v>1</v>
      </c>
      <c r="D48" s="44">
        <v>2</v>
      </c>
      <c r="E48" s="94">
        <f>SUM(C48:D48)</f>
        <v>3</v>
      </c>
      <c r="F48" s="10"/>
      <c r="G48" s="24"/>
    </row>
    <row r="49" spans="1:6" ht="12.75">
      <c r="A49" s="90"/>
      <c r="B49" s="90"/>
      <c r="C49" s="93"/>
      <c r="D49" s="93"/>
      <c r="E49" s="26"/>
      <c r="F49" s="90"/>
    </row>
    <row r="50" spans="1:5" ht="9" customHeight="1">
      <c r="A50" s="24"/>
      <c r="B50" s="24"/>
      <c r="C50" s="55"/>
      <c r="D50" s="55"/>
      <c r="E50" s="18"/>
    </row>
    <row r="51" spans="1:5" ht="12.75">
      <c r="A51" s="10" t="s">
        <v>29</v>
      </c>
      <c r="B51" s="10"/>
      <c r="C51" s="94">
        <f>SUM(C10,C18,C37)</f>
        <v>222</v>
      </c>
      <c r="D51" s="94">
        <f>SUM(D10,D18,D37)</f>
        <v>181</v>
      </c>
      <c r="E51" s="94">
        <f>SUM(E10,E18,E37)</f>
        <v>403</v>
      </c>
    </row>
    <row r="52" spans="1:6" ht="9" customHeight="1">
      <c r="A52" s="90"/>
      <c r="B52" s="90"/>
      <c r="C52" s="93"/>
      <c r="D52" s="93"/>
      <c r="E52" s="93"/>
      <c r="F52" s="90"/>
    </row>
    <row r="53" spans="1:11" s="71" customFormat="1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1:11" s="71" customFormat="1" ht="12.75">
      <c r="A54" s="87" t="s">
        <v>75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1:11" s="71" customFormat="1" ht="12.75">
      <c r="A55" s="24"/>
      <c r="B55" s="21"/>
      <c r="C55" s="24"/>
      <c r="D55" s="24"/>
      <c r="E55" s="24"/>
      <c r="F55" s="24"/>
      <c r="G55" s="24"/>
      <c r="H55" s="24"/>
      <c r="I55" s="24"/>
      <c r="J55" s="24"/>
      <c r="K55" s="24"/>
    </row>
    <row r="56" spans="1:11" s="71" customFormat="1" ht="12.75">
      <c r="A56" s="24"/>
      <c r="B56" s="21"/>
      <c r="C56" s="37"/>
      <c r="D56" s="37"/>
      <c r="E56" s="24"/>
      <c r="F56" s="24"/>
      <c r="G56" s="24"/>
      <c r="H56" s="24"/>
      <c r="I56" s="24"/>
      <c r="J56" s="24"/>
      <c r="K56" s="24"/>
    </row>
    <row r="57" spans="1:11" s="71" customFormat="1" ht="12.75">
      <c r="A57" s="24"/>
      <c r="B57" s="21"/>
      <c r="C57" s="37"/>
      <c r="D57" s="37"/>
      <c r="E57" s="24"/>
      <c r="F57" s="24"/>
      <c r="G57" s="24"/>
      <c r="H57" s="24"/>
      <c r="I57" s="24"/>
      <c r="J57" s="24"/>
      <c r="K57" s="24"/>
    </row>
    <row r="58" spans="1:11" s="71" customFormat="1" ht="12.75">
      <c r="A58" s="24"/>
      <c r="B58" s="21"/>
      <c r="C58" s="22"/>
      <c r="D58" s="22"/>
      <c r="E58" s="24"/>
      <c r="F58" s="24"/>
      <c r="G58" s="24"/>
      <c r="H58" s="24"/>
      <c r="I58" s="24"/>
      <c r="J58" s="24"/>
      <c r="K58" s="24"/>
    </row>
    <row r="59" spans="1:11" s="71" customFormat="1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0" spans="1:11" s="71" customFormat="1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spans="1:11" s="71" customFormat="1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11" s="71" customFormat="1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11" s="71" customFormat="1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1:11" s="71" customFormat="1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1:11" s="71" customFormat="1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1:11" s="71" customFormat="1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1:11" s="71" customFormat="1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</row>
    <row r="68" spans="1:11" s="71" customFormat="1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11" s="71" customFormat="1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11" s="71" customFormat="1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s="71" customFormat="1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</row>
    <row r="72" spans="1:11" s="71" customFormat="1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</row>
    <row r="73" spans="1:11" s="71" customFormat="1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</row>
    <row r="74" spans="1:11" s="71" customFormat="1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</row>
    <row r="75" spans="1:11" s="71" customFormat="1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1:11" s="71" customFormat="1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</row>
    <row r="77" spans="1:11" s="71" customFormat="1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1:11" s="71" customFormat="1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 s="71" customFormat="1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s="71" customFormat="1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s="71" customFormat="1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s="71" customFormat="1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1:11" s="71" customFormat="1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1:11" s="71" customFormat="1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1:11" s="71" customFormat="1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1:11" s="71" customFormat="1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1:11" s="71" customFormat="1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 s="71" customFormat="1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 s="71" customFormat="1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s="71" customFormat="1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 s="71" customFormat="1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s="71" customFormat="1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s="71" customFormat="1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1" s="71" customFormat="1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1:11" s="71" customFormat="1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1:11" s="71" customFormat="1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1:11" s="71" customFormat="1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 s="71" customFormat="1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 s="71" customFormat="1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 s="71" customFormat="1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s="71" customFormat="1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s="71" customFormat="1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s="71" customFormat="1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s="71" customFormat="1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1:11" s="71" customFormat="1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 s="71" customFormat="1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 s="71" customFormat="1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 s="71" customFormat="1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s="71" customFormat="1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s="71" customFormat="1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s="71" customFormat="1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</row>
    <row r="112" spans="1:11" s="71" customFormat="1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</row>
    <row r="113" spans="1:11" s="71" customFormat="1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s="71" customFormat="1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</row>
    <row r="115" spans="1:11" s="71" customFormat="1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</row>
    <row r="116" spans="1:11" s="71" customFormat="1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</row>
    <row r="117" spans="1:11" s="71" customFormat="1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spans="1:11" s="71" customFormat="1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</row>
    <row r="119" spans="1:11" s="71" customFormat="1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11" s="71" customFormat="1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1:11" s="71" customFormat="1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1:11" s="71" customFormat="1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1:11" s="71" customFormat="1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</row>
    <row r="124" spans="1:11" s="71" customFormat="1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</row>
    <row r="125" spans="1:11" s="71" customFormat="1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</row>
    <row r="126" spans="1:11" s="71" customFormat="1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</row>
    <row r="127" spans="1:11" s="71" customFormat="1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</row>
    <row r="128" spans="1:11" s="71" customFormat="1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</row>
    <row r="129" spans="1:11" s="71" customFormat="1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</row>
    <row r="130" spans="1:11" s="71" customFormat="1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</row>
    <row r="131" spans="1:11" s="71" customFormat="1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</row>
    <row r="132" spans="1:11" s="71" customFormat="1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</row>
    <row r="133" spans="1:11" s="71" customFormat="1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</row>
    <row r="134" spans="1:11" s="71" customFormat="1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</row>
    <row r="135" spans="1:11" s="71" customFormat="1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</row>
    <row r="136" spans="1:11" s="71" customFormat="1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</row>
    <row r="137" spans="1:11" s="71" customFormat="1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</row>
  </sheetData>
  <mergeCells count="4">
    <mergeCell ref="A3:E3"/>
    <mergeCell ref="C6:E6"/>
    <mergeCell ref="A2:E2"/>
    <mergeCell ref="A1:E1"/>
  </mergeCells>
  <printOptions horizontalCentered="1"/>
  <pageMargins left="0.7874015748031497" right="0.7874015748031497" top="0.5905511811023623" bottom="0.3937007874015748" header="0" footer="0"/>
  <pageSetup horizontalDpi="600" verticalDpi="600" orientation="landscape" scale="80" r:id="rId1"/>
  <ignoredErrors>
    <ignoredError sqref="E19 E28 E14 E38 E44 E41" formula="1"/>
    <ignoredError sqref="C28:D28 C4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7"/>
  <sheetViews>
    <sheetView zoomScale="75" zoomScaleNormal="75" workbookViewId="0" topLeftCell="A12">
      <selection activeCell="I48" sqref="I48"/>
    </sheetView>
  </sheetViews>
  <sheetFormatPr defaultColWidth="11.421875" defaultRowHeight="12.75"/>
  <cols>
    <col min="1" max="1" width="1.7109375" style="56" customWidth="1"/>
    <col min="2" max="2" width="55.7109375" style="56" customWidth="1"/>
    <col min="3" max="5" width="11.421875" style="56" customWidth="1"/>
    <col min="6" max="6" width="0.9921875" style="56" customWidth="1"/>
    <col min="7" max="11" width="11.421875" style="56" customWidth="1"/>
    <col min="12" max="16384" width="11.421875" style="47" customWidth="1"/>
  </cols>
  <sheetData>
    <row r="1" spans="1:5" ht="13.5" customHeight="1">
      <c r="A1" s="120" t="s">
        <v>132</v>
      </c>
      <c r="B1" s="120"/>
      <c r="C1" s="120"/>
      <c r="D1" s="120"/>
      <c r="E1" s="120"/>
    </row>
    <row r="2" spans="1:11" s="74" customFormat="1" ht="13.5" customHeight="1">
      <c r="A2" s="120" t="s">
        <v>192</v>
      </c>
      <c r="B2" s="120"/>
      <c r="C2" s="120"/>
      <c r="D2" s="120"/>
      <c r="E2" s="120"/>
      <c r="F2" s="89"/>
      <c r="G2" s="89"/>
      <c r="H2" s="89"/>
      <c r="I2" s="89"/>
      <c r="J2" s="89"/>
      <c r="K2" s="89"/>
    </row>
    <row r="3" spans="1:11" s="74" customFormat="1" ht="13.5" customHeight="1">
      <c r="A3" s="120">
        <v>2006</v>
      </c>
      <c r="B3" s="120"/>
      <c r="C3" s="120"/>
      <c r="D3" s="120"/>
      <c r="E3" s="120"/>
      <c r="F3" s="89"/>
      <c r="G3" s="89"/>
      <c r="H3" s="89"/>
      <c r="I3" s="89"/>
      <c r="J3" s="89"/>
      <c r="K3" s="89"/>
    </row>
    <row r="4" spans="1:11" ht="13.5" customHeight="1">
      <c r="A4" s="90"/>
      <c r="B4" s="90"/>
      <c r="C4" s="91"/>
      <c r="D4" s="91"/>
      <c r="E4" s="91"/>
      <c r="F4" s="91"/>
      <c r="G4" s="47"/>
      <c r="H4" s="47"/>
      <c r="I4" s="47"/>
      <c r="J4" s="47"/>
      <c r="K4" s="47"/>
    </row>
    <row r="5" spans="3:11" ht="9" customHeight="1">
      <c r="C5" s="47"/>
      <c r="D5" s="47"/>
      <c r="E5" s="47"/>
      <c r="F5" s="47"/>
      <c r="G5" s="47"/>
      <c r="H5" s="47"/>
      <c r="I5" s="47"/>
      <c r="J5" s="47"/>
      <c r="K5" s="47"/>
    </row>
    <row r="6" spans="1:11" ht="12.75" customHeight="1">
      <c r="A6" s="87"/>
      <c r="B6" s="87"/>
      <c r="C6" s="119" t="s">
        <v>43</v>
      </c>
      <c r="D6" s="119"/>
      <c r="E6" s="119"/>
      <c r="F6" s="47"/>
      <c r="G6" s="47"/>
      <c r="H6" s="47"/>
      <c r="I6" s="47"/>
      <c r="J6" s="47"/>
      <c r="K6" s="47"/>
    </row>
    <row r="7" spans="1:11" ht="12.75">
      <c r="A7" s="12" t="s">
        <v>233</v>
      </c>
      <c r="B7" s="12"/>
      <c r="C7" s="31" t="s">
        <v>6</v>
      </c>
      <c r="D7" s="30" t="s">
        <v>7</v>
      </c>
      <c r="E7" s="32" t="s">
        <v>5</v>
      </c>
      <c r="F7" s="47"/>
      <c r="G7" s="47"/>
      <c r="H7" s="47"/>
      <c r="I7" s="47"/>
      <c r="J7" s="47"/>
      <c r="K7" s="47"/>
    </row>
    <row r="8" spans="1:11" ht="9" customHeight="1">
      <c r="A8" s="13"/>
      <c r="B8" s="13"/>
      <c r="C8" s="15"/>
      <c r="D8" s="14"/>
      <c r="E8" s="16"/>
      <c r="F8" s="91"/>
      <c r="G8" s="47"/>
      <c r="H8" s="47"/>
      <c r="I8" s="47"/>
      <c r="J8" s="47"/>
      <c r="K8" s="47"/>
    </row>
    <row r="10" spans="1:5" ht="12.75">
      <c r="A10" s="89" t="s">
        <v>2</v>
      </c>
      <c r="B10" s="89"/>
      <c r="C10" s="89"/>
      <c r="D10" s="89">
        <f>SUM(D11,D15)</f>
        <v>4</v>
      </c>
      <c r="E10" s="89">
        <f>SUM(E11,E15)</f>
        <v>4</v>
      </c>
    </row>
    <row r="11" spans="1:5" ht="12.75">
      <c r="A11" s="89" t="s">
        <v>76</v>
      </c>
      <c r="B11" s="89"/>
      <c r="C11" s="89"/>
      <c r="D11" s="89">
        <f>SUM(D12:D14)</f>
        <v>3</v>
      </c>
      <c r="E11" s="89">
        <f>SUM(E12:E14)</f>
        <v>3</v>
      </c>
    </row>
    <row r="12" spans="2:5" ht="12.75">
      <c r="B12" s="56" t="s">
        <v>137</v>
      </c>
      <c r="D12" s="56">
        <v>1</v>
      </c>
      <c r="E12" s="56">
        <f>SUM(C12:D12)</f>
        <v>1</v>
      </c>
    </row>
    <row r="13" spans="2:5" ht="12.75">
      <c r="B13" s="56" t="s">
        <v>138</v>
      </c>
      <c r="D13" s="56">
        <v>1</v>
      </c>
      <c r="E13" s="56">
        <f>SUM(C13:D13)</f>
        <v>1</v>
      </c>
    </row>
    <row r="14" spans="2:5" ht="12.75">
      <c r="B14" s="56" t="s">
        <v>98</v>
      </c>
      <c r="D14" s="56">
        <v>1</v>
      </c>
      <c r="E14" s="56">
        <f>SUM(C14:D14)</f>
        <v>1</v>
      </c>
    </row>
    <row r="15" spans="1:5" ht="12.75">
      <c r="A15" s="10" t="s">
        <v>77</v>
      </c>
      <c r="C15" s="89"/>
      <c r="D15" s="89">
        <f>SUM(D16:D16)</f>
        <v>1</v>
      </c>
      <c r="E15" s="89">
        <f>SUM(E16:E16)</f>
        <v>1</v>
      </c>
    </row>
    <row r="16" spans="2:5" ht="12.75">
      <c r="B16" s="56" t="s">
        <v>47</v>
      </c>
      <c r="D16" s="56">
        <v>1</v>
      </c>
      <c r="E16" s="56">
        <f>SUM(C16:D16)</f>
        <v>1</v>
      </c>
    </row>
    <row r="18" spans="1:5" ht="12.75">
      <c r="A18" s="89" t="s">
        <v>3</v>
      </c>
      <c r="B18" s="89"/>
      <c r="C18" s="92">
        <f>SUM(C37,C19,C31,C40)</f>
        <v>113</v>
      </c>
      <c r="D18" s="92">
        <f>SUM(D37,D19,D31,D40)</f>
        <v>252</v>
      </c>
      <c r="E18" s="92">
        <f>SUM(E37,E19,E31,E40)</f>
        <v>365</v>
      </c>
    </row>
    <row r="19" spans="1:5" ht="12.75">
      <c r="A19" s="89" t="s">
        <v>79</v>
      </c>
      <c r="C19" s="89">
        <f>SUM(C20:C30)</f>
        <v>83</v>
      </c>
      <c r="D19" s="89">
        <f>SUM(D20:D30)</f>
        <v>168</v>
      </c>
      <c r="E19" s="89">
        <f>SUM(E20:E30)</f>
        <v>251</v>
      </c>
    </row>
    <row r="20" spans="1:5" ht="12.75">
      <c r="A20" s="89"/>
      <c r="B20" s="56" t="s">
        <v>94</v>
      </c>
      <c r="C20" s="56">
        <v>1</v>
      </c>
      <c r="E20" s="24">
        <f>SUM(C20:D20)</f>
        <v>1</v>
      </c>
    </row>
    <row r="21" spans="1:5" ht="12.75">
      <c r="A21" s="47"/>
      <c r="B21" s="39" t="s">
        <v>64</v>
      </c>
      <c r="C21" s="40">
        <v>46</v>
      </c>
      <c r="D21" s="28">
        <v>61</v>
      </c>
      <c r="E21" s="24">
        <f>SUM(C21:D21)</f>
        <v>107</v>
      </c>
    </row>
    <row r="22" spans="1:5" ht="12.75">
      <c r="A22" s="47"/>
      <c r="B22" s="39" t="s">
        <v>65</v>
      </c>
      <c r="C22" s="40">
        <v>11</v>
      </c>
      <c r="D22" s="28">
        <v>35</v>
      </c>
      <c r="E22" s="24">
        <f>SUM(C22:D22)</f>
        <v>46</v>
      </c>
    </row>
    <row r="23" spans="2:5" ht="12.75">
      <c r="B23" s="21" t="s">
        <v>70</v>
      </c>
      <c r="C23" s="35">
        <v>2</v>
      </c>
      <c r="D23" s="35">
        <v>3</v>
      </c>
      <c r="E23" s="24">
        <f aca="true" t="shared" si="0" ref="E23:E30">SUM(C23:D23)</f>
        <v>5</v>
      </c>
    </row>
    <row r="24" spans="2:5" ht="12.75">
      <c r="B24" s="21" t="s">
        <v>24</v>
      </c>
      <c r="C24" s="35"/>
      <c r="D24" s="35">
        <v>2</v>
      </c>
      <c r="E24" s="24">
        <f t="shared" si="0"/>
        <v>2</v>
      </c>
    </row>
    <row r="25" spans="1:5" ht="12.75">
      <c r="A25" s="47"/>
      <c r="B25" s="21" t="s">
        <v>25</v>
      </c>
      <c r="C25" s="35"/>
      <c r="D25" s="35">
        <v>1</v>
      </c>
      <c r="E25" s="24">
        <f t="shared" si="0"/>
        <v>1</v>
      </c>
    </row>
    <row r="26" spans="1:5" ht="12.75">
      <c r="A26" s="47"/>
      <c r="B26" s="39" t="s">
        <v>66</v>
      </c>
      <c r="C26" s="40">
        <v>17</v>
      </c>
      <c r="D26" s="28">
        <v>43</v>
      </c>
      <c r="E26" s="24">
        <f t="shared" si="0"/>
        <v>60</v>
      </c>
    </row>
    <row r="27" spans="1:5" ht="12.75">
      <c r="A27" s="47"/>
      <c r="B27" s="21" t="s">
        <v>16</v>
      </c>
      <c r="C27" s="35">
        <v>4</v>
      </c>
      <c r="D27" s="35">
        <v>5</v>
      </c>
      <c r="E27" s="24">
        <f t="shared" si="0"/>
        <v>9</v>
      </c>
    </row>
    <row r="28" spans="1:5" ht="12.75">
      <c r="A28" s="47"/>
      <c r="B28" s="54" t="s">
        <v>91</v>
      </c>
      <c r="C28" s="35"/>
      <c r="D28" s="35">
        <v>5</v>
      </c>
      <c r="E28" s="24">
        <f t="shared" si="0"/>
        <v>5</v>
      </c>
    </row>
    <row r="29" spans="1:5" ht="12.75">
      <c r="A29" s="47"/>
      <c r="B29" s="54" t="s">
        <v>71</v>
      </c>
      <c r="C29" s="35">
        <v>2</v>
      </c>
      <c r="D29" s="35">
        <v>8</v>
      </c>
      <c r="E29" s="24">
        <f t="shared" si="0"/>
        <v>10</v>
      </c>
    </row>
    <row r="30" spans="1:5" ht="12.75">
      <c r="A30" s="47"/>
      <c r="B30" s="54" t="s">
        <v>67</v>
      </c>
      <c r="C30" s="35"/>
      <c r="D30" s="35">
        <v>5</v>
      </c>
      <c r="E30" s="24">
        <f t="shared" si="0"/>
        <v>5</v>
      </c>
    </row>
    <row r="31" spans="1:5" ht="12.75">
      <c r="A31" s="42" t="s">
        <v>80</v>
      </c>
      <c r="B31" s="39"/>
      <c r="C31" s="43">
        <f>SUM(C32:C36)</f>
        <v>18</v>
      </c>
      <c r="D31" s="43">
        <f>SUM(D32:D36)</f>
        <v>20</v>
      </c>
      <c r="E31" s="43">
        <f>SUM(E32:E36)</f>
        <v>38</v>
      </c>
    </row>
    <row r="32" spans="1:5" ht="12.75">
      <c r="A32" s="47"/>
      <c r="B32" s="39" t="s">
        <v>36</v>
      </c>
      <c r="C32" s="40">
        <v>4</v>
      </c>
      <c r="D32" s="28">
        <v>4</v>
      </c>
      <c r="E32" s="24">
        <f aca="true" t="shared" si="1" ref="E32:E40">SUM(C32:D32)</f>
        <v>8</v>
      </c>
    </row>
    <row r="33" spans="1:5" ht="12.75">
      <c r="A33" s="47"/>
      <c r="B33" s="25" t="s">
        <v>53</v>
      </c>
      <c r="C33" s="35">
        <v>3</v>
      </c>
      <c r="D33" s="35"/>
      <c r="E33" s="24">
        <f t="shared" si="1"/>
        <v>3</v>
      </c>
    </row>
    <row r="34" spans="1:5" ht="12.75">
      <c r="A34" s="47"/>
      <c r="B34" s="21" t="s">
        <v>35</v>
      </c>
      <c r="C34" s="37">
        <v>3</v>
      </c>
      <c r="D34" s="37"/>
      <c r="E34" s="24">
        <f t="shared" si="1"/>
        <v>3</v>
      </c>
    </row>
    <row r="35" spans="1:5" ht="12.75">
      <c r="A35" s="47"/>
      <c r="B35" s="54" t="s">
        <v>33</v>
      </c>
      <c r="C35" s="37"/>
      <c r="D35" s="37">
        <v>2</v>
      </c>
      <c r="E35" s="24">
        <f t="shared" si="1"/>
        <v>2</v>
      </c>
    </row>
    <row r="36" spans="1:5" ht="12.75">
      <c r="A36" s="47"/>
      <c r="B36" s="54" t="s">
        <v>37</v>
      </c>
      <c r="C36" s="37">
        <v>8</v>
      </c>
      <c r="D36" s="37">
        <v>14</v>
      </c>
      <c r="E36" s="24">
        <f t="shared" si="1"/>
        <v>22</v>
      </c>
    </row>
    <row r="37" spans="1:5" ht="12.75">
      <c r="A37" s="10" t="s">
        <v>78</v>
      </c>
      <c r="B37" s="10"/>
      <c r="C37" s="94">
        <f>SUM(C38:C39)</f>
        <v>7</v>
      </c>
      <c r="D37" s="94">
        <f>SUM(D38:D39)</f>
        <v>24</v>
      </c>
      <c r="E37" s="94">
        <f>SUM(E38:E39)</f>
        <v>31</v>
      </c>
    </row>
    <row r="38" spans="1:5" ht="12.75">
      <c r="A38" s="47"/>
      <c r="B38" s="39" t="s">
        <v>69</v>
      </c>
      <c r="C38" s="35">
        <v>4</v>
      </c>
      <c r="D38" s="35">
        <v>11</v>
      </c>
      <c r="E38" s="55">
        <f>SUM(C38:D38)</f>
        <v>15</v>
      </c>
    </row>
    <row r="39" spans="1:5" ht="12.75">
      <c r="A39" s="47"/>
      <c r="B39" s="39" t="s">
        <v>90</v>
      </c>
      <c r="C39" s="35">
        <v>3</v>
      </c>
      <c r="D39" s="35">
        <v>13</v>
      </c>
      <c r="E39" s="55">
        <f>SUM(C39:D39)</f>
        <v>16</v>
      </c>
    </row>
    <row r="40" spans="1:5" ht="12.75">
      <c r="A40" s="74" t="s">
        <v>235</v>
      </c>
      <c r="B40" s="100"/>
      <c r="C40" s="38">
        <v>5</v>
      </c>
      <c r="D40" s="38">
        <v>40</v>
      </c>
      <c r="E40" s="10">
        <f t="shared" si="1"/>
        <v>45</v>
      </c>
    </row>
    <row r="41" spans="1:6" ht="12.75">
      <c r="A41" s="90"/>
      <c r="B41" s="90"/>
      <c r="C41" s="93"/>
      <c r="D41" s="93"/>
      <c r="E41" s="26"/>
      <c r="F41" s="90"/>
    </row>
    <row r="42" spans="1:5" ht="9" customHeight="1">
      <c r="A42" s="24"/>
      <c r="B42" s="24"/>
      <c r="C42" s="55"/>
      <c r="D42" s="55"/>
      <c r="E42" s="18"/>
    </row>
    <row r="43" spans="1:5" ht="12.75">
      <c r="A43" s="10" t="s">
        <v>29</v>
      </c>
      <c r="B43" s="10"/>
      <c r="C43" s="94">
        <f>SUM(C10,C18)</f>
        <v>113</v>
      </c>
      <c r="D43" s="94">
        <f>SUM(D10,D18)</f>
        <v>256</v>
      </c>
      <c r="E43" s="94">
        <f>SUM(E10,E18)</f>
        <v>369</v>
      </c>
    </row>
    <row r="44" spans="1:6" ht="9" customHeight="1">
      <c r="A44" s="90"/>
      <c r="B44" s="90"/>
      <c r="C44" s="93"/>
      <c r="D44" s="93"/>
      <c r="E44" s="93"/>
      <c r="F44" s="90"/>
    </row>
    <row r="45" spans="1:11" s="71" customFormat="1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1:11" s="71" customFormat="1" ht="12.75">
      <c r="A46" s="79" t="s">
        <v>99</v>
      </c>
      <c r="B46" s="79"/>
      <c r="C46" s="24"/>
      <c r="D46" s="24"/>
      <c r="E46" s="24"/>
      <c r="F46" s="24"/>
      <c r="G46" s="24"/>
      <c r="H46" s="24"/>
      <c r="I46" s="24"/>
      <c r="J46" s="24"/>
      <c r="K46" s="24"/>
    </row>
    <row r="47" spans="1:11" s="71" customFormat="1" ht="12.75">
      <c r="A47" s="24"/>
      <c r="B47" s="24"/>
      <c r="C47" s="22"/>
      <c r="D47" s="22"/>
      <c r="E47" s="24"/>
      <c r="F47" s="24"/>
      <c r="G47" s="24"/>
      <c r="H47" s="24"/>
      <c r="I47" s="24"/>
      <c r="J47" s="24"/>
      <c r="K47" s="24"/>
    </row>
    <row r="48" spans="1:11" s="71" customFormat="1" ht="12.75">
      <c r="A48" s="24"/>
      <c r="B48" s="24"/>
      <c r="C48" s="22"/>
      <c r="D48" s="22"/>
      <c r="E48" s="24"/>
      <c r="F48" s="24"/>
      <c r="G48" s="24"/>
      <c r="H48" s="24"/>
      <c r="I48" s="24"/>
      <c r="J48" s="24"/>
      <c r="K48" s="24"/>
    </row>
    <row r="49" spans="1:11" s="71" customFormat="1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 s="71" customFormat="1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 s="71" customFormat="1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1:11" s="71" customFormat="1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 s="71" customFormat="1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1:11" s="71" customFormat="1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1:11" s="71" customFormat="1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1:11" s="71" customFormat="1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</row>
    <row r="57" spans="1:11" s="71" customFormat="1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</row>
    <row r="58" spans="1:11" s="71" customFormat="1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</row>
    <row r="59" spans="1:11" s="71" customFormat="1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0" spans="1:11" s="71" customFormat="1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spans="1:11" s="71" customFormat="1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11" s="71" customFormat="1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11" s="71" customFormat="1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1:11" s="71" customFormat="1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1:11" s="71" customFormat="1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1:11" s="71" customFormat="1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1:11" s="71" customFormat="1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</row>
    <row r="68" spans="1:11" s="71" customFormat="1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11" s="71" customFormat="1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11" s="71" customFormat="1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s="71" customFormat="1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</row>
    <row r="72" spans="1:11" s="71" customFormat="1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</row>
    <row r="73" spans="1:11" s="71" customFormat="1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</row>
    <row r="74" spans="1:11" s="71" customFormat="1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</row>
    <row r="75" spans="1:11" s="71" customFormat="1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1:11" s="71" customFormat="1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</row>
    <row r="77" spans="1:11" s="71" customFormat="1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1:11" s="71" customFormat="1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 s="71" customFormat="1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s="71" customFormat="1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s="71" customFormat="1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s="71" customFormat="1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1:11" s="71" customFormat="1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1:11" s="71" customFormat="1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1:11" s="71" customFormat="1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1:11" s="71" customFormat="1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1:11" s="71" customFormat="1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 s="71" customFormat="1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 s="71" customFormat="1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s="71" customFormat="1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 s="71" customFormat="1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s="71" customFormat="1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s="71" customFormat="1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1" s="71" customFormat="1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1:11" s="71" customFormat="1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1:11" s="71" customFormat="1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1:11" s="71" customFormat="1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 s="71" customFormat="1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 s="71" customFormat="1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 s="71" customFormat="1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s="71" customFormat="1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s="71" customFormat="1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s="71" customFormat="1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s="71" customFormat="1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1:11" s="71" customFormat="1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 s="71" customFormat="1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 s="71" customFormat="1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 s="71" customFormat="1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s="71" customFormat="1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s="71" customFormat="1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s="71" customFormat="1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</row>
    <row r="112" spans="1:11" s="71" customFormat="1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</row>
    <row r="113" spans="1:11" s="71" customFormat="1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s="71" customFormat="1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</row>
    <row r="115" spans="1:11" s="71" customFormat="1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</row>
    <row r="116" spans="1:11" s="71" customFormat="1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</row>
    <row r="117" spans="1:11" s="71" customFormat="1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spans="1:11" s="71" customFormat="1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</row>
    <row r="119" spans="1:11" s="71" customFormat="1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11" s="71" customFormat="1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1:11" s="71" customFormat="1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1:11" s="71" customFormat="1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1:11" s="71" customFormat="1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</row>
    <row r="124" spans="1:11" s="71" customFormat="1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</row>
    <row r="125" spans="1:11" s="71" customFormat="1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</row>
    <row r="126" spans="1:11" s="71" customFormat="1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</row>
    <row r="127" spans="1:11" s="71" customFormat="1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</row>
  </sheetData>
  <mergeCells count="4">
    <mergeCell ref="C6:E6"/>
    <mergeCell ref="A3:E3"/>
    <mergeCell ref="A2:E2"/>
    <mergeCell ref="A1:E1"/>
  </mergeCells>
  <printOptions horizontalCentered="1"/>
  <pageMargins left="0.7874015748031497" right="0.7874015748031497" top="0.7874015748031497" bottom="0.3937007874015748" header="0" footer="0"/>
  <pageSetup horizontalDpi="600" verticalDpi="600" orientation="landscape" scale="80" r:id="rId1"/>
  <ignoredErrors>
    <ignoredError sqref="E19 E15" formula="1"/>
    <ignoredError sqref="C31:D31" formulaRange="1"/>
    <ignoredError sqref="E31" formula="1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zoomScale="75" zoomScaleNormal="75" workbookViewId="0" topLeftCell="A26">
      <selection activeCell="I57" sqref="I57"/>
    </sheetView>
  </sheetViews>
  <sheetFormatPr defaultColWidth="11.421875" defaultRowHeight="12.75"/>
  <cols>
    <col min="1" max="1" width="1.7109375" style="56" customWidth="1"/>
    <col min="2" max="2" width="55.8515625" style="56" customWidth="1"/>
    <col min="3" max="5" width="11.421875" style="56" customWidth="1"/>
    <col min="6" max="6" width="0.9921875" style="56" customWidth="1"/>
    <col min="7" max="16384" width="11.421875" style="47" customWidth="1"/>
  </cols>
  <sheetData>
    <row r="1" spans="1:5" ht="13.5" customHeight="1">
      <c r="A1" s="120" t="s">
        <v>132</v>
      </c>
      <c r="B1" s="120"/>
      <c r="C1" s="120"/>
      <c r="D1" s="120"/>
      <c r="E1" s="120"/>
    </row>
    <row r="2" spans="1:6" s="74" customFormat="1" ht="13.5" customHeight="1">
      <c r="A2" s="122" t="s">
        <v>193</v>
      </c>
      <c r="B2" s="122"/>
      <c r="C2" s="122"/>
      <c r="D2" s="122"/>
      <c r="E2" s="122"/>
      <c r="F2" s="89"/>
    </row>
    <row r="3" spans="1:6" s="74" customFormat="1" ht="13.5" customHeight="1">
      <c r="A3" s="120">
        <v>2006</v>
      </c>
      <c r="B3" s="120"/>
      <c r="C3" s="120"/>
      <c r="D3" s="120"/>
      <c r="E3" s="120"/>
      <c r="F3" s="89"/>
    </row>
    <row r="4" spans="1:6" ht="13.5" customHeight="1">
      <c r="A4" s="90"/>
      <c r="B4" s="90"/>
      <c r="C4" s="90"/>
      <c r="D4" s="91"/>
      <c r="E4" s="91"/>
      <c r="F4" s="91"/>
    </row>
    <row r="5" spans="4:6" ht="9" customHeight="1">
      <c r="D5" s="47"/>
      <c r="E5" s="47"/>
      <c r="F5" s="47"/>
    </row>
    <row r="6" spans="1:6" ht="12.75" customHeight="1">
      <c r="A6" s="87"/>
      <c r="B6" s="87"/>
      <c r="C6" s="119" t="s">
        <v>43</v>
      </c>
      <c r="D6" s="119"/>
      <c r="E6" s="119"/>
      <c r="F6" s="47"/>
    </row>
    <row r="7" spans="1:6" ht="12.75">
      <c r="A7" s="12" t="s">
        <v>233</v>
      </c>
      <c r="C7" s="30" t="s">
        <v>6</v>
      </c>
      <c r="D7" s="31" t="s">
        <v>7</v>
      </c>
      <c r="E7" s="32" t="s">
        <v>5</v>
      </c>
      <c r="F7" s="47"/>
    </row>
    <row r="8" spans="1:6" ht="9" customHeight="1">
      <c r="A8" s="13"/>
      <c r="B8" s="13"/>
      <c r="C8" s="14"/>
      <c r="D8" s="15"/>
      <c r="E8" s="16"/>
      <c r="F8" s="91"/>
    </row>
    <row r="10" spans="1:5" ht="12.75">
      <c r="A10" s="89" t="s">
        <v>2</v>
      </c>
      <c r="C10" s="89">
        <f>SUM(C11,C20)</f>
        <v>17</v>
      </c>
      <c r="D10" s="89">
        <f>SUM(D11,D20)</f>
        <v>14</v>
      </c>
      <c r="E10" s="89">
        <f>SUM(E11,E20)</f>
        <v>31</v>
      </c>
    </row>
    <row r="11" spans="1:5" ht="12.75">
      <c r="A11" s="10" t="s">
        <v>76</v>
      </c>
      <c r="C11" s="10">
        <f>SUM(C12:C19)</f>
        <v>8</v>
      </c>
      <c r="D11" s="10">
        <f>SUM(D12:D19)</f>
        <v>6</v>
      </c>
      <c r="E11" s="10">
        <f>SUM(C11:D11)</f>
        <v>14</v>
      </c>
    </row>
    <row r="12" spans="1:5" ht="12.75">
      <c r="A12" s="10"/>
      <c r="B12" s="41" t="s">
        <v>8</v>
      </c>
      <c r="C12" s="24"/>
      <c r="D12" s="24">
        <v>2</v>
      </c>
      <c r="E12" s="24">
        <f>SUM(C12:D12)</f>
        <v>2</v>
      </c>
    </row>
    <row r="13" spans="1:5" ht="12.75">
      <c r="A13" s="10"/>
      <c r="B13" s="41" t="s">
        <v>50</v>
      </c>
      <c r="C13" s="24">
        <v>1</v>
      </c>
      <c r="D13" s="24"/>
      <c r="E13" s="24">
        <f aca="true" t="shared" si="0" ref="E13:E19">SUM(C13:D13)</f>
        <v>1</v>
      </c>
    </row>
    <row r="14" spans="1:5" ht="12.75">
      <c r="A14" s="10"/>
      <c r="B14" s="41" t="s">
        <v>137</v>
      </c>
      <c r="C14" s="24"/>
      <c r="D14" s="24">
        <v>1</v>
      </c>
      <c r="E14" s="24">
        <f t="shared" si="0"/>
        <v>1</v>
      </c>
    </row>
    <row r="15" spans="1:5" ht="12.75">
      <c r="A15" s="10"/>
      <c r="B15" s="41" t="s">
        <v>138</v>
      </c>
      <c r="C15" s="24">
        <v>4</v>
      </c>
      <c r="D15" s="24"/>
      <c r="E15" s="24">
        <f t="shared" si="0"/>
        <v>4</v>
      </c>
    </row>
    <row r="16" spans="1:5" ht="12.75">
      <c r="A16" s="24"/>
      <c r="B16" s="25" t="s">
        <v>44</v>
      </c>
      <c r="C16" s="22">
        <v>1</v>
      </c>
      <c r="D16" s="22"/>
      <c r="E16" s="24">
        <f t="shared" si="0"/>
        <v>1</v>
      </c>
    </row>
    <row r="17" spans="1:5" ht="12.75">
      <c r="A17" s="24"/>
      <c r="B17" s="25" t="s">
        <v>45</v>
      </c>
      <c r="C17" s="22"/>
      <c r="D17" s="22">
        <v>1</v>
      </c>
      <c r="E17" s="24">
        <f t="shared" si="0"/>
        <v>1</v>
      </c>
    </row>
    <row r="18" spans="1:5" ht="12.75">
      <c r="A18" s="24"/>
      <c r="B18" s="54" t="s">
        <v>51</v>
      </c>
      <c r="C18" s="22">
        <v>1</v>
      </c>
      <c r="D18" s="22">
        <v>1</v>
      </c>
      <c r="E18" s="24">
        <f t="shared" si="0"/>
        <v>2</v>
      </c>
    </row>
    <row r="19" spans="1:5" ht="12.75">
      <c r="A19" s="24"/>
      <c r="B19" s="54" t="s">
        <v>98</v>
      </c>
      <c r="C19" s="22">
        <v>1</v>
      </c>
      <c r="D19" s="22">
        <v>1</v>
      </c>
      <c r="E19" s="24">
        <f t="shared" si="0"/>
        <v>2</v>
      </c>
    </row>
    <row r="20" spans="1:5" ht="12.75">
      <c r="A20" s="10" t="s">
        <v>77</v>
      </c>
      <c r="C20" s="10">
        <f>SUM(C21:C25)</f>
        <v>9</v>
      </c>
      <c r="D20" s="10">
        <f>SUM(D21:D25)</f>
        <v>8</v>
      </c>
      <c r="E20" s="10">
        <f>SUM(E21:E25)</f>
        <v>17</v>
      </c>
    </row>
    <row r="21" spans="1:6" ht="12.75">
      <c r="A21" s="10"/>
      <c r="B21" s="41" t="s">
        <v>10</v>
      </c>
      <c r="C21" s="22"/>
      <c r="D21" s="22">
        <v>1</v>
      </c>
      <c r="E21" s="24">
        <f>SUM(C21:D21)</f>
        <v>1</v>
      </c>
      <c r="F21" s="110"/>
    </row>
    <row r="22" spans="1:6" ht="12.75">
      <c r="A22" s="10"/>
      <c r="B22" s="41" t="s">
        <v>60</v>
      </c>
      <c r="C22" s="22">
        <v>3</v>
      </c>
      <c r="D22" s="22"/>
      <c r="E22" s="24">
        <f>SUM(C22:D22)</f>
        <v>3</v>
      </c>
      <c r="F22" s="110"/>
    </row>
    <row r="23" spans="1:6" ht="12.75">
      <c r="A23" s="10"/>
      <c r="B23" s="41" t="s">
        <v>62</v>
      </c>
      <c r="C23" s="22">
        <v>2</v>
      </c>
      <c r="D23" s="22">
        <v>2</v>
      </c>
      <c r="E23" s="24">
        <f>SUM(C23:D23)</f>
        <v>4</v>
      </c>
      <c r="F23" s="110"/>
    </row>
    <row r="24" spans="1:6" ht="12.75">
      <c r="A24" s="10"/>
      <c r="B24" s="41" t="s">
        <v>63</v>
      </c>
      <c r="C24" s="22">
        <v>2</v>
      </c>
      <c r="D24" s="22">
        <v>4</v>
      </c>
      <c r="E24" s="24">
        <f>SUM(C24:D24)</f>
        <v>6</v>
      </c>
      <c r="F24" s="110"/>
    </row>
    <row r="25" spans="1:6" ht="12.75">
      <c r="A25" s="10"/>
      <c r="B25" s="41" t="s">
        <v>61</v>
      </c>
      <c r="C25" s="22">
        <v>2</v>
      </c>
      <c r="D25" s="22">
        <v>1</v>
      </c>
      <c r="E25" s="24">
        <f>SUM(C25:D25)</f>
        <v>3</v>
      </c>
      <c r="F25" s="110"/>
    </row>
    <row r="26" spans="1:6" ht="12.75">
      <c r="A26" s="10"/>
      <c r="B26" s="47"/>
      <c r="C26" s="22"/>
      <c r="D26" s="22"/>
      <c r="E26" s="24"/>
      <c r="F26" s="110"/>
    </row>
    <row r="27" spans="1:6" ht="12.75">
      <c r="A27" s="10" t="s">
        <v>3</v>
      </c>
      <c r="B27" s="47"/>
      <c r="C27" s="45">
        <f>SUM(C48,C28,C42)</f>
        <v>72</v>
      </c>
      <c r="D27" s="45">
        <f>SUM(D48,D28,D42)</f>
        <v>41</v>
      </c>
      <c r="E27" s="45">
        <f>SUM(E48,E28,E42)</f>
        <v>113</v>
      </c>
      <c r="F27" s="110"/>
    </row>
    <row r="28" spans="1:6" ht="12.75">
      <c r="A28" s="10" t="s">
        <v>79</v>
      </c>
      <c r="B28" s="47"/>
      <c r="C28" s="36">
        <f>SUM(C29:C41)</f>
        <v>48</v>
      </c>
      <c r="D28" s="36">
        <f>SUM(D29:D41)</f>
        <v>26</v>
      </c>
      <c r="E28" s="36">
        <f>SUM(E29:E41)</f>
        <v>74</v>
      </c>
      <c r="F28" s="110"/>
    </row>
    <row r="29" spans="1:6" ht="12.75">
      <c r="A29" s="10"/>
      <c r="B29" s="25" t="s">
        <v>14</v>
      </c>
      <c r="C29" s="73">
        <v>2</v>
      </c>
      <c r="D29" s="57">
        <v>1</v>
      </c>
      <c r="E29" s="55">
        <f aca="true" t="shared" si="1" ref="E29:E41">SUM(C29:D29)</f>
        <v>3</v>
      </c>
      <c r="F29" s="110"/>
    </row>
    <row r="30" spans="1:6" ht="12.75">
      <c r="A30" s="10"/>
      <c r="B30" s="25" t="s">
        <v>64</v>
      </c>
      <c r="C30" s="73"/>
      <c r="D30" s="57">
        <v>1</v>
      </c>
      <c r="E30" s="55">
        <f t="shared" si="1"/>
        <v>1</v>
      </c>
      <c r="F30" s="110"/>
    </row>
    <row r="31" spans="1:6" ht="12.75">
      <c r="A31" s="10"/>
      <c r="B31" s="25" t="s">
        <v>23</v>
      </c>
      <c r="C31" s="73">
        <v>3</v>
      </c>
      <c r="D31" s="57">
        <v>2</v>
      </c>
      <c r="E31" s="55">
        <f t="shared" si="1"/>
        <v>5</v>
      </c>
      <c r="F31" s="110"/>
    </row>
    <row r="32" spans="1:6" ht="12.75">
      <c r="A32" s="10"/>
      <c r="B32" s="25" t="s">
        <v>70</v>
      </c>
      <c r="C32" s="73">
        <v>2</v>
      </c>
      <c r="D32" s="57"/>
      <c r="E32" s="55">
        <f t="shared" si="1"/>
        <v>2</v>
      </c>
      <c r="F32" s="110"/>
    </row>
    <row r="33" spans="1:6" ht="12.75">
      <c r="A33" s="10"/>
      <c r="B33" s="25" t="s">
        <v>24</v>
      </c>
      <c r="C33" s="73">
        <v>10</v>
      </c>
      <c r="D33" s="57">
        <v>6</v>
      </c>
      <c r="E33" s="55">
        <f t="shared" si="1"/>
        <v>16</v>
      </c>
      <c r="F33" s="110"/>
    </row>
    <row r="34" spans="1:6" ht="12.75">
      <c r="A34" s="10"/>
      <c r="B34" s="25" t="s">
        <v>25</v>
      </c>
      <c r="C34" s="73">
        <v>10</v>
      </c>
      <c r="D34" s="57">
        <v>4</v>
      </c>
      <c r="E34" s="55">
        <f t="shared" si="1"/>
        <v>14</v>
      </c>
      <c r="F34" s="110"/>
    </row>
    <row r="35" spans="1:6" ht="12.75">
      <c r="A35" s="10"/>
      <c r="B35" s="25" t="s">
        <v>26</v>
      </c>
      <c r="C35" s="73">
        <v>4</v>
      </c>
      <c r="D35" s="57">
        <v>5</v>
      </c>
      <c r="E35" s="55">
        <f t="shared" si="1"/>
        <v>9</v>
      </c>
      <c r="F35" s="110"/>
    </row>
    <row r="36" spans="1:6" ht="12.75">
      <c r="A36" s="10"/>
      <c r="B36" s="25" t="s">
        <v>16</v>
      </c>
      <c r="C36" s="73">
        <v>8</v>
      </c>
      <c r="D36" s="57"/>
      <c r="E36" s="55">
        <f t="shared" si="1"/>
        <v>8</v>
      </c>
      <c r="F36" s="110"/>
    </row>
    <row r="37" spans="1:6" ht="12.75">
      <c r="A37" s="10"/>
      <c r="B37" s="25" t="s">
        <v>17</v>
      </c>
      <c r="C37" s="73">
        <v>3</v>
      </c>
      <c r="D37" s="57">
        <v>1</v>
      </c>
      <c r="E37" s="55">
        <f t="shared" si="1"/>
        <v>4</v>
      </c>
      <c r="F37" s="110"/>
    </row>
    <row r="38" spans="1:6" ht="12.75">
      <c r="A38" s="10"/>
      <c r="B38" s="25" t="s">
        <v>91</v>
      </c>
      <c r="C38" s="73">
        <v>1</v>
      </c>
      <c r="D38" s="57"/>
      <c r="E38" s="55">
        <f t="shared" si="1"/>
        <v>1</v>
      </c>
      <c r="F38" s="110"/>
    </row>
    <row r="39" spans="1:6" ht="12.75">
      <c r="A39" s="10"/>
      <c r="B39" s="25" t="s">
        <v>19</v>
      </c>
      <c r="C39" s="73"/>
      <c r="D39" s="57">
        <v>4</v>
      </c>
      <c r="E39" s="55">
        <f t="shared" si="1"/>
        <v>4</v>
      </c>
      <c r="F39" s="110"/>
    </row>
    <row r="40" spans="1:6" ht="12.75">
      <c r="A40" s="10"/>
      <c r="B40" s="25" t="s">
        <v>71</v>
      </c>
      <c r="C40" s="73"/>
      <c r="D40" s="57">
        <v>2</v>
      </c>
      <c r="E40" s="55">
        <f t="shared" si="1"/>
        <v>2</v>
      </c>
      <c r="F40" s="110"/>
    </row>
    <row r="41" spans="1:6" ht="12.75">
      <c r="A41" s="10"/>
      <c r="B41" s="25" t="s">
        <v>21</v>
      </c>
      <c r="C41" s="73">
        <v>5</v>
      </c>
      <c r="D41" s="57"/>
      <c r="E41" s="55">
        <f t="shared" si="1"/>
        <v>5</v>
      </c>
      <c r="F41" s="110"/>
    </row>
    <row r="42" spans="1:6" ht="12.75">
      <c r="A42" s="10" t="s">
        <v>80</v>
      </c>
      <c r="B42" s="47"/>
      <c r="C42" s="36">
        <f>SUM(C43:C47)</f>
        <v>22</v>
      </c>
      <c r="D42" s="36">
        <f>SUM(D43:D47)</f>
        <v>10</v>
      </c>
      <c r="E42" s="36">
        <f>SUM(E43:E47)</f>
        <v>32</v>
      </c>
      <c r="F42" s="110"/>
    </row>
    <row r="43" spans="1:6" ht="12.75">
      <c r="A43" s="10"/>
      <c r="B43" s="25" t="s">
        <v>36</v>
      </c>
      <c r="C43" s="37">
        <v>6</v>
      </c>
      <c r="D43" s="37">
        <v>3</v>
      </c>
      <c r="E43" s="55">
        <f>SUM(C43:D43)</f>
        <v>9</v>
      </c>
      <c r="F43" s="110"/>
    </row>
    <row r="44" spans="1:6" ht="12.75">
      <c r="A44" s="10"/>
      <c r="B44" s="25" t="s">
        <v>53</v>
      </c>
      <c r="C44" s="35">
        <v>9</v>
      </c>
      <c r="D44" s="35"/>
      <c r="E44" s="55">
        <f>SUM(C44:D44)</f>
        <v>9</v>
      </c>
      <c r="F44" s="110"/>
    </row>
    <row r="45" spans="1:6" ht="12.75">
      <c r="A45" s="10"/>
      <c r="B45" s="25" t="s">
        <v>33</v>
      </c>
      <c r="C45" s="37">
        <v>2</v>
      </c>
      <c r="D45" s="37">
        <v>4</v>
      </c>
      <c r="E45" s="55">
        <f>SUM(C45:D45)</f>
        <v>6</v>
      </c>
      <c r="F45" s="110"/>
    </row>
    <row r="46" spans="1:6" ht="12.75">
      <c r="A46" s="10"/>
      <c r="B46" s="25" t="s">
        <v>35</v>
      </c>
      <c r="C46" s="37">
        <v>3</v>
      </c>
      <c r="D46" s="37"/>
      <c r="E46" s="55">
        <f>SUM(C46:D46)</f>
        <v>3</v>
      </c>
      <c r="F46" s="110"/>
    </row>
    <row r="47" spans="1:6" ht="12.75">
      <c r="A47" s="10"/>
      <c r="B47" s="25" t="s">
        <v>37</v>
      </c>
      <c r="C47" s="37">
        <v>2</v>
      </c>
      <c r="D47" s="37">
        <v>3</v>
      </c>
      <c r="E47" s="55">
        <f>SUM(C47:D47)</f>
        <v>5</v>
      </c>
      <c r="F47" s="110"/>
    </row>
    <row r="48" spans="1:6" ht="12.75">
      <c r="A48" s="10" t="s">
        <v>78</v>
      </c>
      <c r="B48" s="47"/>
      <c r="C48" s="94">
        <f>SUM(C49:C51)</f>
        <v>2</v>
      </c>
      <c r="D48" s="94">
        <f>SUM(D49:D51)</f>
        <v>5</v>
      </c>
      <c r="E48" s="94">
        <f>SUM(E49:E51)</f>
        <v>7</v>
      </c>
      <c r="F48" s="110"/>
    </row>
    <row r="49" spans="1:6" ht="12.75">
      <c r="A49" s="10"/>
      <c r="B49" s="24" t="s">
        <v>69</v>
      </c>
      <c r="C49" s="55"/>
      <c r="D49" s="55">
        <v>1</v>
      </c>
      <c r="E49" s="55">
        <f>SUM(C49:D49)</f>
        <v>1</v>
      </c>
      <c r="F49" s="110"/>
    </row>
    <row r="50" spans="1:6" ht="12.75">
      <c r="A50" s="10"/>
      <c r="B50" s="25" t="s">
        <v>12</v>
      </c>
      <c r="C50" s="35">
        <v>1</v>
      </c>
      <c r="D50" s="35">
        <v>4</v>
      </c>
      <c r="E50" s="55">
        <f>SUM(C50:D50)</f>
        <v>5</v>
      </c>
      <c r="F50" s="110"/>
    </row>
    <row r="51" spans="1:6" ht="12.75">
      <c r="A51" s="10"/>
      <c r="B51" s="25" t="s">
        <v>101</v>
      </c>
      <c r="C51" s="35">
        <v>1</v>
      </c>
      <c r="D51" s="35"/>
      <c r="E51" s="55">
        <f>SUM(C51:D51)</f>
        <v>1</v>
      </c>
      <c r="F51" s="110"/>
    </row>
    <row r="52" spans="1:6" ht="12.75">
      <c r="A52" s="10"/>
      <c r="B52" s="25"/>
      <c r="C52" s="37"/>
      <c r="D52" s="37"/>
      <c r="E52" s="55"/>
      <c r="F52" s="110"/>
    </row>
    <row r="53" spans="1:6" ht="12.75">
      <c r="A53" s="48" t="s">
        <v>38</v>
      </c>
      <c r="B53" s="47"/>
      <c r="C53" s="38">
        <f>SUM(C54)</f>
        <v>1</v>
      </c>
      <c r="D53" s="38"/>
      <c r="E53" s="38">
        <f>SUM(E54)</f>
        <v>1</v>
      </c>
      <c r="F53" s="110"/>
    </row>
    <row r="54" spans="1:6" ht="12.75">
      <c r="A54" s="10"/>
      <c r="B54" s="25" t="s">
        <v>69</v>
      </c>
      <c r="C54" s="37">
        <v>1</v>
      </c>
      <c r="D54" s="37"/>
      <c r="E54" s="55">
        <f>SUM(C54:D54)</f>
        <v>1</v>
      </c>
      <c r="F54" s="110"/>
    </row>
    <row r="55" spans="1:6" ht="12.75">
      <c r="A55" s="10"/>
      <c r="B55" s="25"/>
      <c r="C55" s="37"/>
      <c r="D55" s="37"/>
      <c r="E55" s="55"/>
      <c r="F55" s="110"/>
    </row>
    <row r="56" spans="1:6" ht="12.75">
      <c r="A56" s="48" t="s">
        <v>39</v>
      </c>
      <c r="B56" s="47"/>
      <c r="C56" s="38">
        <f>SUM(C57)</f>
        <v>1</v>
      </c>
      <c r="D56" s="38"/>
      <c r="E56" s="38">
        <f>SUM(E57)</f>
        <v>1</v>
      </c>
      <c r="F56" s="110"/>
    </row>
    <row r="57" spans="1:6" ht="12.75">
      <c r="A57" s="10"/>
      <c r="B57" s="25" t="s">
        <v>66</v>
      </c>
      <c r="C57" s="37">
        <v>1</v>
      </c>
      <c r="D57" s="37"/>
      <c r="E57" s="55">
        <f>SUM(C57:D57)</f>
        <v>1</v>
      </c>
      <c r="F57" s="110"/>
    </row>
    <row r="58" spans="1:6" ht="12.75">
      <c r="A58" s="90"/>
      <c r="B58" s="90"/>
      <c r="C58" s="93"/>
      <c r="D58" s="93"/>
      <c r="E58" s="20"/>
      <c r="F58" s="90"/>
    </row>
    <row r="59" spans="1:5" ht="9" customHeight="1">
      <c r="A59" s="24"/>
      <c r="B59" s="24"/>
      <c r="C59" s="55"/>
      <c r="D59" s="55"/>
      <c r="E59" s="18"/>
    </row>
    <row r="60" spans="1:5" ht="12.75">
      <c r="A60" s="10" t="s">
        <v>29</v>
      </c>
      <c r="B60" s="10"/>
      <c r="C60" s="94">
        <f>SUM(C10,C27,C53,C56)</f>
        <v>91</v>
      </c>
      <c r="D60" s="94">
        <f>SUM(D10,D27,D53,D56)</f>
        <v>55</v>
      </c>
      <c r="E60" s="94">
        <f>SUM(E10,E27,E53,E56)</f>
        <v>146</v>
      </c>
    </row>
    <row r="61" spans="1:6" ht="9" customHeight="1">
      <c r="A61" s="90"/>
      <c r="B61" s="90"/>
      <c r="C61" s="90"/>
      <c r="D61" s="90"/>
      <c r="E61" s="90"/>
      <c r="F61" s="90"/>
    </row>
    <row r="63" ht="12.75">
      <c r="A63" s="87" t="s">
        <v>194</v>
      </c>
    </row>
    <row r="68" ht="12.75">
      <c r="B68" s="81"/>
    </row>
  </sheetData>
  <mergeCells count="4">
    <mergeCell ref="A3:E3"/>
    <mergeCell ref="C6:E6"/>
    <mergeCell ref="A2:E2"/>
    <mergeCell ref="A1:E1"/>
  </mergeCells>
  <printOptions horizontalCentered="1"/>
  <pageMargins left="0.7874015748031497" right="0.7874015748031497" top="0.3937007874015748" bottom="0.3937007874015748" header="0" footer="0"/>
  <pageSetup fitToHeight="1" fitToWidth="1" horizontalDpi="600" verticalDpi="600" orientation="landscape" scale="72" r:id="rId1"/>
  <ignoredErrors>
    <ignoredError sqref="E28 E20 E42 E5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J116"/>
  <sheetViews>
    <sheetView zoomScale="75" zoomScaleNormal="75" workbookViewId="0" topLeftCell="A1">
      <selection activeCell="I32" sqref="I32"/>
    </sheetView>
  </sheetViews>
  <sheetFormatPr defaultColWidth="11.421875" defaultRowHeight="12.75"/>
  <cols>
    <col min="1" max="1" width="1.57421875" style="56" customWidth="1"/>
    <col min="2" max="2" width="55.8515625" style="56" customWidth="1"/>
    <col min="3" max="5" width="11.421875" style="56" customWidth="1"/>
    <col min="6" max="6" width="0.9921875" style="56" customWidth="1"/>
    <col min="7" max="10" width="11.421875" style="56" customWidth="1"/>
    <col min="11" max="16384" width="11.421875" style="47" customWidth="1"/>
  </cols>
  <sheetData>
    <row r="1" spans="1:5" ht="13.5" customHeight="1">
      <c r="A1" s="120" t="s">
        <v>132</v>
      </c>
      <c r="B1" s="120"/>
      <c r="C1" s="120"/>
      <c r="D1" s="120"/>
      <c r="E1" s="120"/>
    </row>
    <row r="2" spans="1:10" s="74" customFormat="1" ht="12.75">
      <c r="A2" s="122" t="s">
        <v>238</v>
      </c>
      <c r="B2" s="122"/>
      <c r="C2" s="122"/>
      <c r="D2" s="122"/>
      <c r="E2" s="122"/>
      <c r="F2" s="89"/>
      <c r="G2" s="72"/>
      <c r="H2" s="89"/>
      <c r="I2" s="89"/>
      <c r="J2" s="89"/>
    </row>
    <row r="3" spans="1:10" s="74" customFormat="1" ht="13.5" customHeight="1">
      <c r="A3" s="120">
        <v>2006</v>
      </c>
      <c r="B3" s="120"/>
      <c r="C3" s="120"/>
      <c r="D3" s="120"/>
      <c r="E3" s="120"/>
      <c r="F3" s="89"/>
      <c r="G3" s="89"/>
      <c r="H3" s="89"/>
      <c r="I3" s="89"/>
      <c r="J3" s="89"/>
    </row>
    <row r="4" spans="1:10" ht="13.5" customHeight="1">
      <c r="A4" s="90"/>
      <c r="B4" s="90"/>
      <c r="C4" s="90"/>
      <c r="D4" s="91"/>
      <c r="E4" s="91"/>
      <c r="F4" s="91"/>
      <c r="G4" s="47"/>
      <c r="H4" s="47"/>
      <c r="I4" s="47"/>
      <c r="J4" s="47"/>
    </row>
    <row r="5" spans="4:10" ht="9" customHeight="1">
      <c r="D5" s="47"/>
      <c r="E5" s="47"/>
      <c r="F5" s="47"/>
      <c r="G5" s="47"/>
      <c r="H5" s="47"/>
      <c r="I5" s="47"/>
      <c r="J5" s="47"/>
    </row>
    <row r="6" spans="1:10" ht="12.75" customHeight="1">
      <c r="A6" s="87"/>
      <c r="B6" s="87"/>
      <c r="C6" s="119" t="s">
        <v>43</v>
      </c>
      <c r="D6" s="119"/>
      <c r="E6" s="119"/>
      <c r="F6" s="47"/>
      <c r="G6" s="47"/>
      <c r="H6" s="47"/>
      <c r="I6" s="47"/>
      <c r="J6" s="47"/>
    </row>
    <row r="7" spans="1:10" ht="12.75">
      <c r="A7" s="12" t="s">
        <v>231</v>
      </c>
      <c r="B7" s="12"/>
      <c r="C7" s="30" t="s">
        <v>6</v>
      </c>
      <c r="D7" s="31" t="s">
        <v>7</v>
      </c>
      <c r="E7" s="32" t="s">
        <v>5</v>
      </c>
      <c r="F7" s="47"/>
      <c r="G7" s="47"/>
      <c r="H7" s="47"/>
      <c r="I7" s="47"/>
      <c r="J7" s="47"/>
    </row>
    <row r="8" spans="1:10" ht="9" customHeight="1">
      <c r="A8" s="13"/>
      <c r="B8" s="13"/>
      <c r="C8" s="14"/>
      <c r="D8" s="15"/>
      <c r="E8" s="16"/>
      <c r="F8" s="91"/>
      <c r="G8" s="47"/>
      <c r="H8" s="47"/>
      <c r="I8" s="47"/>
      <c r="J8" s="47"/>
    </row>
    <row r="10" spans="1:10" ht="12.75">
      <c r="A10" s="10" t="s">
        <v>31</v>
      </c>
      <c r="B10" s="23"/>
      <c r="C10" s="36">
        <f>SUM(C11:C16)</f>
        <v>18</v>
      </c>
      <c r="D10" s="36">
        <f>SUM(D11:D16)</f>
        <v>66</v>
      </c>
      <c r="E10" s="36">
        <f>SUM(E11:E16)</f>
        <v>84</v>
      </c>
      <c r="F10" s="89"/>
      <c r="H10" s="57"/>
      <c r="I10" s="57"/>
      <c r="J10" s="24"/>
    </row>
    <row r="11" spans="1:10" ht="12.75">
      <c r="A11" s="10"/>
      <c r="B11" s="54" t="s">
        <v>65</v>
      </c>
      <c r="C11" s="53">
        <v>1</v>
      </c>
      <c r="D11" s="53">
        <v>5</v>
      </c>
      <c r="E11" s="53">
        <f aca="true" t="shared" si="0" ref="E11:E16">SUM(C11:D11)</f>
        <v>6</v>
      </c>
      <c r="F11" s="89"/>
      <c r="H11" s="57"/>
      <c r="I11" s="57"/>
      <c r="J11" s="24"/>
    </row>
    <row r="12" spans="1:10" ht="12.75">
      <c r="A12" s="10"/>
      <c r="B12" s="54" t="s">
        <v>70</v>
      </c>
      <c r="C12" s="53">
        <v>2</v>
      </c>
      <c r="D12" s="53">
        <v>6</v>
      </c>
      <c r="E12" s="53">
        <f t="shared" si="0"/>
        <v>8</v>
      </c>
      <c r="F12" s="89"/>
      <c r="H12" s="57"/>
      <c r="I12" s="57"/>
      <c r="J12" s="24"/>
    </row>
    <row r="13" spans="2:10" ht="12.75">
      <c r="B13" s="54" t="s">
        <v>92</v>
      </c>
      <c r="C13" s="53">
        <v>1</v>
      </c>
      <c r="D13" s="53">
        <v>1</v>
      </c>
      <c r="E13" s="53">
        <f t="shared" si="0"/>
        <v>2</v>
      </c>
      <c r="F13" s="89"/>
      <c r="H13" s="57"/>
      <c r="I13" s="57"/>
      <c r="J13" s="24"/>
    </row>
    <row r="14" spans="2:10" ht="12.75">
      <c r="B14" s="25" t="s">
        <v>66</v>
      </c>
      <c r="C14" s="35">
        <v>6</v>
      </c>
      <c r="D14" s="35">
        <v>41</v>
      </c>
      <c r="E14" s="53">
        <f t="shared" si="0"/>
        <v>47</v>
      </c>
      <c r="F14" s="89"/>
      <c r="H14" s="57"/>
      <c r="I14" s="57"/>
      <c r="J14" s="24"/>
    </row>
    <row r="15" spans="2:10" ht="12.75">
      <c r="B15" s="25" t="s">
        <v>68</v>
      </c>
      <c r="C15" s="35">
        <v>4</v>
      </c>
      <c r="D15" s="35">
        <v>6</v>
      </c>
      <c r="E15" s="53">
        <f t="shared" si="0"/>
        <v>10</v>
      </c>
      <c r="F15" s="89"/>
      <c r="H15" s="57"/>
      <c r="I15" s="57"/>
      <c r="J15" s="24"/>
    </row>
    <row r="16" spans="2:10" ht="12.75">
      <c r="B16" s="25" t="s">
        <v>71</v>
      </c>
      <c r="C16" s="35">
        <v>4</v>
      </c>
      <c r="D16" s="35">
        <v>7</v>
      </c>
      <c r="E16" s="53">
        <f t="shared" si="0"/>
        <v>11</v>
      </c>
      <c r="F16" s="89"/>
      <c r="H16" s="57"/>
      <c r="I16" s="57"/>
      <c r="J16" s="24"/>
    </row>
    <row r="17" spans="2:10" ht="12.75">
      <c r="B17" s="25"/>
      <c r="C17" s="35"/>
      <c r="D17" s="35"/>
      <c r="E17" s="53"/>
      <c r="F17" s="89"/>
      <c r="H17" s="57"/>
      <c r="I17" s="57"/>
      <c r="J17" s="24"/>
    </row>
    <row r="18" spans="1:10" ht="12.75">
      <c r="A18" s="10" t="s">
        <v>32</v>
      </c>
      <c r="B18" s="23"/>
      <c r="C18" s="36">
        <f>SUM(C19:C21)</f>
        <v>7</v>
      </c>
      <c r="D18" s="36">
        <f>SUM(D19:D21)</f>
        <v>18</v>
      </c>
      <c r="E18" s="36">
        <f>SUM(E19:E21)</f>
        <v>25</v>
      </c>
      <c r="F18" s="10"/>
      <c r="G18" s="24"/>
      <c r="H18" s="57"/>
      <c r="I18" s="57"/>
      <c r="J18" s="24"/>
    </row>
    <row r="19" spans="2:10" ht="12.75">
      <c r="B19" s="54" t="s">
        <v>36</v>
      </c>
      <c r="C19" s="73">
        <v>6</v>
      </c>
      <c r="D19" s="57">
        <v>9</v>
      </c>
      <c r="E19" s="55">
        <f>SUM(C19:D19)</f>
        <v>15</v>
      </c>
      <c r="F19" s="24"/>
      <c r="G19" s="24"/>
      <c r="H19" s="57"/>
      <c r="I19" s="57"/>
      <c r="J19" s="24"/>
    </row>
    <row r="20" spans="2:10" ht="12.75">
      <c r="B20" s="54" t="s">
        <v>35</v>
      </c>
      <c r="C20" s="73">
        <v>1</v>
      </c>
      <c r="D20" s="57">
        <v>1</v>
      </c>
      <c r="E20" s="55">
        <f>SUM(C20:D20)</f>
        <v>2</v>
      </c>
      <c r="F20" s="10"/>
      <c r="G20" s="24"/>
      <c r="H20" s="57"/>
      <c r="I20" s="57"/>
      <c r="J20" s="24"/>
    </row>
    <row r="21" spans="2:10" ht="12.75">
      <c r="B21" s="54" t="s">
        <v>33</v>
      </c>
      <c r="C21" s="73"/>
      <c r="D21" s="57">
        <v>8</v>
      </c>
      <c r="E21" s="55">
        <f>SUM(C21:D21)</f>
        <v>8</v>
      </c>
      <c r="F21" s="10"/>
      <c r="G21" s="24"/>
      <c r="H21" s="57"/>
      <c r="I21" s="57"/>
      <c r="J21" s="24"/>
    </row>
    <row r="22" spans="2:10" ht="12.75">
      <c r="B22" s="54"/>
      <c r="C22" s="73"/>
      <c r="D22" s="57"/>
      <c r="E22" s="55"/>
      <c r="F22" s="10"/>
      <c r="G22" s="24"/>
      <c r="H22" s="57"/>
      <c r="I22" s="57"/>
      <c r="J22" s="24"/>
    </row>
    <row r="23" spans="1:5" ht="12.75">
      <c r="A23" s="89" t="s">
        <v>30</v>
      </c>
      <c r="B23" s="89"/>
      <c r="C23" s="89">
        <f>SUM(C24:C26)</f>
        <v>10</v>
      </c>
      <c r="D23" s="89">
        <f>SUM(D24:D26)</f>
        <v>19</v>
      </c>
      <c r="E23" s="89">
        <f>SUM(E24:E26)</f>
        <v>29</v>
      </c>
    </row>
    <row r="24" spans="2:5" ht="12.75">
      <c r="B24" s="54" t="s">
        <v>69</v>
      </c>
      <c r="C24" s="56">
        <v>9</v>
      </c>
      <c r="D24" s="56">
        <v>16</v>
      </c>
      <c r="E24" s="56">
        <f>SUM(C24:D24)</f>
        <v>25</v>
      </c>
    </row>
    <row r="25" spans="2:10" ht="12.75">
      <c r="B25" s="54" t="s">
        <v>93</v>
      </c>
      <c r="C25" s="56">
        <v>1</v>
      </c>
      <c r="D25" s="56">
        <v>1</v>
      </c>
      <c r="E25" s="56">
        <f>SUM(C25:D25)</f>
        <v>2</v>
      </c>
      <c r="H25" s="24"/>
      <c r="I25" s="24"/>
      <c r="J25" s="24"/>
    </row>
    <row r="26" spans="2:10" ht="12.75">
      <c r="B26" s="54" t="s">
        <v>90</v>
      </c>
      <c r="D26" s="56">
        <v>2</v>
      </c>
      <c r="E26" s="56">
        <f>SUM(C26:D26)</f>
        <v>2</v>
      </c>
      <c r="H26" s="24"/>
      <c r="I26" s="24"/>
      <c r="J26" s="24"/>
    </row>
    <row r="27" spans="2:10" ht="12.75">
      <c r="B27" s="54"/>
      <c r="C27" s="73"/>
      <c r="D27" s="57"/>
      <c r="E27" s="55"/>
      <c r="F27" s="10"/>
      <c r="G27" s="24"/>
      <c r="H27" s="57"/>
      <c r="I27" s="57"/>
      <c r="J27" s="24"/>
    </row>
    <row r="28" spans="1:10" ht="12.75">
      <c r="A28" s="90"/>
      <c r="B28" s="90"/>
      <c r="C28" s="93"/>
      <c r="D28" s="93"/>
      <c r="E28" s="26"/>
      <c r="F28" s="90"/>
      <c r="H28" s="24"/>
      <c r="I28" s="24"/>
      <c r="J28" s="24"/>
    </row>
    <row r="29" spans="1:10" ht="9" customHeight="1">
      <c r="A29" s="24"/>
      <c r="B29" s="24"/>
      <c r="C29" s="55"/>
      <c r="D29" s="55"/>
      <c r="E29" s="18"/>
      <c r="H29" s="24"/>
      <c r="I29" s="24"/>
      <c r="J29" s="24"/>
    </row>
    <row r="30" spans="1:10" ht="12.75">
      <c r="A30" s="10" t="s">
        <v>29</v>
      </c>
      <c r="B30" s="10"/>
      <c r="C30" s="94">
        <f>SUM(C23,C10,C18)</f>
        <v>35</v>
      </c>
      <c r="D30" s="94">
        <f>SUM(D23,D10,D18)</f>
        <v>103</v>
      </c>
      <c r="E30" s="94">
        <f>SUM(E23,E10,E18)</f>
        <v>138</v>
      </c>
      <c r="H30" s="24"/>
      <c r="I30" s="24"/>
      <c r="J30" s="24"/>
    </row>
    <row r="31" spans="1:6" ht="9" customHeight="1">
      <c r="A31" s="90"/>
      <c r="B31" s="90"/>
      <c r="C31" s="93"/>
      <c r="D31" s="93"/>
      <c r="E31" s="93"/>
      <c r="F31" s="90"/>
    </row>
    <row r="32" spans="1:10" s="71" customFormat="1" ht="12.75">
      <c r="A32" s="24"/>
      <c r="B32" s="24"/>
      <c r="C32" s="24"/>
      <c r="D32" s="24"/>
      <c r="E32" s="24"/>
      <c r="F32" s="24"/>
      <c r="G32" s="24"/>
      <c r="H32" s="24"/>
      <c r="I32" s="24"/>
      <c r="J32" s="24"/>
    </row>
    <row r="33" spans="1:10" s="71" customFormat="1" ht="12.75">
      <c r="A33" s="87" t="s">
        <v>195</v>
      </c>
      <c r="B33" s="24"/>
      <c r="C33" s="24"/>
      <c r="D33" s="24"/>
      <c r="E33" s="24"/>
      <c r="F33" s="24"/>
      <c r="G33" s="24"/>
      <c r="H33" s="24"/>
      <c r="I33" s="24"/>
      <c r="J33" s="24"/>
    </row>
    <row r="34" spans="1:10" s="71" customFormat="1" ht="12.75">
      <c r="A34" s="24"/>
      <c r="B34" s="21"/>
      <c r="C34" s="24"/>
      <c r="D34" s="24"/>
      <c r="E34" s="24"/>
      <c r="F34" s="24"/>
      <c r="G34" s="24"/>
      <c r="H34" s="24"/>
      <c r="I34" s="24"/>
      <c r="J34" s="24"/>
    </row>
    <row r="35" spans="1:10" s="71" customFormat="1" ht="12.75">
      <c r="A35" s="24"/>
      <c r="B35" s="21"/>
      <c r="C35" s="37"/>
      <c r="D35" s="37"/>
      <c r="E35" s="24"/>
      <c r="F35" s="24"/>
      <c r="G35" s="24"/>
      <c r="H35" s="24"/>
      <c r="I35" s="24"/>
      <c r="J35" s="24"/>
    </row>
    <row r="36" spans="1:10" s="71" customFormat="1" ht="12.75">
      <c r="A36" s="24"/>
      <c r="C36" s="37"/>
      <c r="D36" s="37"/>
      <c r="E36" s="24"/>
      <c r="F36" s="24"/>
      <c r="G36" s="24"/>
      <c r="H36" s="24"/>
      <c r="I36" s="24"/>
      <c r="J36" s="24"/>
    </row>
    <row r="37" spans="1:10" s="71" customFormat="1" ht="12.75">
      <c r="A37" s="24"/>
      <c r="B37" s="21"/>
      <c r="C37" s="22"/>
      <c r="D37" s="22"/>
      <c r="E37" s="24"/>
      <c r="F37" s="24"/>
      <c r="G37" s="24"/>
      <c r="H37" s="24"/>
      <c r="I37" s="24"/>
      <c r="J37" s="24"/>
    </row>
    <row r="38" spans="1:10" s="71" customFormat="1" ht="12.75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39" spans="1:10" s="71" customFormat="1" ht="12.75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s="71" customFormat="1" ht="12.75">
      <c r="A40" s="24"/>
      <c r="B40" s="24"/>
      <c r="C40" s="24"/>
      <c r="D40" s="24"/>
      <c r="E40" s="24"/>
      <c r="F40" s="24"/>
      <c r="G40" s="24"/>
      <c r="H40" s="24"/>
      <c r="I40" s="24"/>
      <c r="J40" s="24"/>
    </row>
    <row r="41" spans="1:10" s="71" customFormat="1" ht="12.75">
      <c r="A41" s="24"/>
      <c r="B41" s="24"/>
      <c r="C41" s="24"/>
      <c r="D41" s="24"/>
      <c r="E41" s="24"/>
      <c r="F41" s="24"/>
      <c r="G41" s="24"/>
      <c r="H41" s="24"/>
      <c r="I41" s="24"/>
      <c r="J41" s="24"/>
    </row>
    <row r="42" spans="1:10" s="71" customFormat="1" ht="12.75">
      <c r="A42" s="24"/>
      <c r="B42" s="24"/>
      <c r="C42" s="24"/>
      <c r="D42" s="24"/>
      <c r="E42" s="24"/>
      <c r="F42" s="24"/>
      <c r="G42" s="24"/>
      <c r="H42" s="24"/>
      <c r="I42" s="24"/>
      <c r="J42" s="24"/>
    </row>
    <row r="43" spans="1:10" s="71" customFormat="1" ht="12.75">
      <c r="A43" s="24"/>
      <c r="B43" s="24"/>
      <c r="C43" s="24"/>
      <c r="D43" s="24"/>
      <c r="E43" s="24"/>
      <c r="F43" s="24"/>
      <c r="G43" s="24"/>
      <c r="H43" s="24"/>
      <c r="I43" s="24"/>
      <c r="J43" s="24"/>
    </row>
    <row r="44" spans="1:10" s="71" customFormat="1" ht="12.75">
      <c r="A44" s="24"/>
      <c r="B44" s="24"/>
      <c r="C44" s="24"/>
      <c r="D44" s="24"/>
      <c r="E44" s="24"/>
      <c r="F44" s="24"/>
      <c r="G44" s="24"/>
      <c r="H44" s="24"/>
      <c r="I44" s="24"/>
      <c r="J44" s="24"/>
    </row>
    <row r="45" spans="1:10" s="71" customFormat="1" ht="12.75">
      <c r="A45" s="24"/>
      <c r="B45" s="24"/>
      <c r="C45" s="24"/>
      <c r="D45" s="24"/>
      <c r="E45" s="24"/>
      <c r="F45" s="24"/>
      <c r="G45" s="24"/>
      <c r="H45" s="24"/>
      <c r="I45" s="24"/>
      <c r="J45" s="24"/>
    </row>
    <row r="46" spans="1:10" s="71" customFormat="1" ht="12.75">
      <c r="A46" s="24"/>
      <c r="B46" s="24"/>
      <c r="C46" s="24"/>
      <c r="D46" s="24"/>
      <c r="E46" s="24"/>
      <c r="F46" s="24"/>
      <c r="G46" s="24"/>
      <c r="H46" s="24"/>
      <c r="I46" s="24"/>
      <c r="J46" s="24"/>
    </row>
    <row r="47" spans="1:10" s="71" customFormat="1" ht="12.75">
      <c r="A47" s="24"/>
      <c r="B47" s="24"/>
      <c r="C47" s="24"/>
      <c r="D47" s="24"/>
      <c r="E47" s="24"/>
      <c r="F47" s="24"/>
      <c r="G47" s="24"/>
      <c r="H47" s="24"/>
      <c r="I47" s="24"/>
      <c r="J47" s="24"/>
    </row>
    <row r="48" spans="1:10" s="71" customFormat="1" ht="12.75">
      <c r="A48" s="24"/>
      <c r="B48" s="24"/>
      <c r="C48" s="24"/>
      <c r="D48" s="24"/>
      <c r="E48" s="24"/>
      <c r="F48" s="24"/>
      <c r="G48" s="24"/>
      <c r="H48" s="24"/>
      <c r="I48" s="24"/>
      <c r="J48" s="24"/>
    </row>
    <row r="49" spans="1:10" s="71" customFormat="1" ht="12.75">
      <c r="A49" s="24"/>
      <c r="B49" s="24"/>
      <c r="C49" s="24"/>
      <c r="D49" s="24"/>
      <c r="E49" s="24"/>
      <c r="F49" s="24"/>
      <c r="G49" s="24"/>
      <c r="H49" s="24"/>
      <c r="I49" s="24"/>
      <c r="J49" s="24"/>
    </row>
    <row r="50" spans="1:10" s="71" customFormat="1" ht="12.75">
      <c r="A50" s="24"/>
      <c r="B50" s="24"/>
      <c r="C50" s="24"/>
      <c r="D50" s="24"/>
      <c r="E50" s="24"/>
      <c r="F50" s="24"/>
      <c r="G50" s="24"/>
      <c r="H50" s="24"/>
      <c r="I50" s="24"/>
      <c r="J50" s="24"/>
    </row>
    <row r="51" spans="1:10" s="71" customFormat="1" ht="12.75">
      <c r="A51" s="24"/>
      <c r="B51" s="24"/>
      <c r="C51" s="24"/>
      <c r="D51" s="24"/>
      <c r="E51" s="24"/>
      <c r="F51" s="24"/>
      <c r="G51" s="24"/>
      <c r="H51" s="24"/>
      <c r="I51" s="24"/>
      <c r="J51" s="24"/>
    </row>
    <row r="52" spans="1:10" s="71" customFormat="1" ht="12.75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0" s="71" customFormat="1" ht="12.75">
      <c r="A53" s="24"/>
      <c r="B53" s="24"/>
      <c r="C53" s="24"/>
      <c r="D53" s="24"/>
      <c r="E53" s="24"/>
      <c r="F53" s="24"/>
      <c r="G53" s="24"/>
      <c r="H53" s="24"/>
      <c r="I53" s="24"/>
      <c r="J53" s="24"/>
    </row>
    <row r="54" spans="1:10" s="71" customFormat="1" ht="12.75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5" spans="1:10" s="71" customFormat="1" ht="12.7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s="71" customFormat="1" ht="12.75">
      <c r="A56" s="24"/>
      <c r="B56" s="24"/>
      <c r="C56" s="24"/>
      <c r="D56" s="24"/>
      <c r="E56" s="24"/>
      <c r="F56" s="24"/>
      <c r="G56" s="24"/>
      <c r="H56" s="24"/>
      <c r="I56" s="24"/>
      <c r="J56" s="24"/>
    </row>
    <row r="57" spans="1:10" s="71" customFormat="1" ht="12.75">
      <c r="A57" s="24"/>
      <c r="B57" s="24"/>
      <c r="C57" s="24"/>
      <c r="D57" s="24"/>
      <c r="E57" s="24"/>
      <c r="F57" s="24"/>
      <c r="G57" s="24"/>
      <c r="H57" s="24"/>
      <c r="I57" s="24"/>
      <c r="J57" s="24"/>
    </row>
    <row r="58" spans="1:10" s="71" customFormat="1" ht="12.75">
      <c r="A58" s="24"/>
      <c r="B58" s="24"/>
      <c r="C58" s="24"/>
      <c r="D58" s="24"/>
      <c r="E58" s="24"/>
      <c r="F58" s="24"/>
      <c r="G58" s="24"/>
      <c r="H58" s="24"/>
      <c r="I58" s="24"/>
      <c r="J58" s="24"/>
    </row>
    <row r="59" spans="1:10" s="71" customFormat="1" ht="12.75">
      <c r="A59" s="24"/>
      <c r="B59" s="24"/>
      <c r="C59" s="24"/>
      <c r="D59" s="24"/>
      <c r="E59" s="24"/>
      <c r="F59" s="24"/>
      <c r="G59" s="24"/>
      <c r="H59" s="24"/>
      <c r="I59" s="24"/>
      <c r="J59" s="24"/>
    </row>
    <row r="60" spans="1:10" s="71" customFormat="1" ht="12.75">
      <c r="A60" s="24"/>
      <c r="B60" s="24"/>
      <c r="C60" s="24"/>
      <c r="D60" s="24"/>
      <c r="E60" s="24"/>
      <c r="F60" s="24"/>
      <c r="G60" s="24"/>
      <c r="H60" s="24"/>
      <c r="I60" s="24"/>
      <c r="J60" s="24"/>
    </row>
    <row r="61" spans="1:10" s="71" customFormat="1" ht="12.75">
      <c r="A61" s="24"/>
      <c r="B61" s="24"/>
      <c r="C61" s="24"/>
      <c r="D61" s="24"/>
      <c r="E61" s="24"/>
      <c r="F61" s="24"/>
      <c r="G61" s="24"/>
      <c r="H61" s="24"/>
      <c r="I61" s="24"/>
      <c r="J61" s="24"/>
    </row>
    <row r="62" spans="1:10" s="71" customFormat="1" ht="12.75">
      <c r="A62" s="24"/>
      <c r="B62" s="24"/>
      <c r="C62" s="24"/>
      <c r="D62" s="24"/>
      <c r="E62" s="24"/>
      <c r="F62" s="24"/>
      <c r="G62" s="24"/>
      <c r="H62" s="24"/>
      <c r="I62" s="24"/>
      <c r="J62" s="24"/>
    </row>
    <row r="63" spans="1:10" s="71" customFormat="1" ht="12.75">
      <c r="A63" s="24"/>
      <c r="B63" s="24"/>
      <c r="C63" s="24"/>
      <c r="D63" s="24"/>
      <c r="E63" s="24"/>
      <c r="F63" s="24"/>
      <c r="G63" s="24"/>
      <c r="H63" s="24"/>
      <c r="I63" s="24"/>
      <c r="J63" s="24"/>
    </row>
    <row r="64" spans="1:10" s="71" customFormat="1" ht="12.75">
      <c r="A64" s="24"/>
      <c r="B64" s="24"/>
      <c r="C64" s="24"/>
      <c r="D64" s="24"/>
      <c r="E64" s="24"/>
      <c r="F64" s="24"/>
      <c r="G64" s="24"/>
      <c r="H64" s="24"/>
      <c r="I64" s="24"/>
      <c r="J64" s="24"/>
    </row>
    <row r="65" spans="1:10" s="71" customFormat="1" ht="12.75">
      <c r="A65" s="24"/>
      <c r="B65" s="24"/>
      <c r="C65" s="24"/>
      <c r="D65" s="24"/>
      <c r="E65" s="24"/>
      <c r="F65" s="24"/>
      <c r="G65" s="24"/>
      <c r="H65" s="24"/>
      <c r="I65" s="24"/>
      <c r="J65" s="24"/>
    </row>
    <row r="66" spans="1:10" s="71" customFormat="1" ht="12.75">
      <c r="A66" s="24"/>
      <c r="B66" s="24"/>
      <c r="C66" s="24"/>
      <c r="D66" s="24"/>
      <c r="E66" s="24"/>
      <c r="F66" s="24"/>
      <c r="G66" s="24"/>
      <c r="H66" s="24"/>
      <c r="I66" s="24"/>
      <c r="J66" s="24"/>
    </row>
    <row r="67" spans="1:10" s="71" customFormat="1" ht="12.75">
      <c r="A67" s="24"/>
      <c r="B67" s="24"/>
      <c r="C67" s="24"/>
      <c r="D67" s="24"/>
      <c r="E67" s="24"/>
      <c r="F67" s="24"/>
      <c r="G67" s="24"/>
      <c r="H67" s="24"/>
      <c r="I67" s="24"/>
      <c r="J67" s="24"/>
    </row>
    <row r="68" spans="1:10" s="71" customFormat="1" ht="12.75">
      <c r="A68" s="24"/>
      <c r="B68" s="24"/>
      <c r="C68" s="24"/>
      <c r="D68" s="24"/>
      <c r="E68" s="24"/>
      <c r="F68" s="24"/>
      <c r="G68" s="24"/>
      <c r="H68" s="24"/>
      <c r="I68" s="24"/>
      <c r="J68" s="24"/>
    </row>
    <row r="69" spans="1:10" s="71" customFormat="1" ht="12.75">
      <c r="A69" s="24"/>
      <c r="B69" s="24"/>
      <c r="C69" s="24"/>
      <c r="D69" s="24"/>
      <c r="E69" s="24"/>
      <c r="F69" s="24"/>
      <c r="G69" s="24"/>
      <c r="H69" s="24"/>
      <c r="I69" s="24"/>
      <c r="J69" s="24"/>
    </row>
    <row r="70" spans="1:10" s="71" customFormat="1" ht="12.75">
      <c r="A70" s="24"/>
      <c r="B70" s="24"/>
      <c r="C70" s="24"/>
      <c r="D70" s="24"/>
      <c r="E70" s="24"/>
      <c r="F70" s="24"/>
      <c r="G70" s="24"/>
      <c r="H70" s="24"/>
      <c r="I70" s="24"/>
      <c r="J70" s="24"/>
    </row>
    <row r="71" spans="1:10" s="71" customFormat="1" ht="12.75">
      <c r="A71" s="24"/>
      <c r="B71" s="24"/>
      <c r="C71" s="24"/>
      <c r="D71" s="24"/>
      <c r="E71" s="24"/>
      <c r="F71" s="24"/>
      <c r="G71" s="24"/>
      <c r="H71" s="24"/>
      <c r="I71" s="24"/>
      <c r="J71" s="24"/>
    </row>
    <row r="72" spans="1:10" s="71" customFormat="1" ht="12.75">
      <c r="A72" s="24"/>
      <c r="B72" s="24"/>
      <c r="C72" s="24"/>
      <c r="D72" s="24"/>
      <c r="E72" s="24"/>
      <c r="F72" s="24"/>
      <c r="G72" s="24"/>
      <c r="H72" s="24"/>
      <c r="I72" s="24"/>
      <c r="J72" s="24"/>
    </row>
    <row r="73" spans="1:10" s="71" customFormat="1" ht="12.75">
      <c r="A73" s="24"/>
      <c r="B73" s="24"/>
      <c r="C73" s="24"/>
      <c r="D73" s="24"/>
      <c r="E73" s="24"/>
      <c r="F73" s="24"/>
      <c r="G73" s="24"/>
      <c r="H73" s="24"/>
      <c r="I73" s="24"/>
      <c r="J73" s="24"/>
    </row>
    <row r="74" spans="1:10" s="71" customFormat="1" ht="12.75">
      <c r="A74" s="24"/>
      <c r="B74" s="24"/>
      <c r="C74" s="24"/>
      <c r="D74" s="24"/>
      <c r="E74" s="24"/>
      <c r="F74" s="24"/>
      <c r="G74" s="24"/>
      <c r="H74" s="24"/>
      <c r="I74" s="24"/>
      <c r="J74" s="24"/>
    </row>
    <row r="75" spans="1:10" s="71" customFormat="1" ht="12.75">
      <c r="A75" s="24"/>
      <c r="B75" s="24"/>
      <c r="C75" s="24"/>
      <c r="D75" s="24"/>
      <c r="E75" s="24"/>
      <c r="F75" s="24"/>
      <c r="G75" s="24"/>
      <c r="H75" s="24"/>
      <c r="I75" s="24"/>
      <c r="J75" s="24"/>
    </row>
    <row r="76" spans="1:10" s="71" customFormat="1" ht="12.75">
      <c r="A76" s="24"/>
      <c r="B76" s="24"/>
      <c r="C76" s="24"/>
      <c r="D76" s="24"/>
      <c r="E76" s="24"/>
      <c r="F76" s="24"/>
      <c r="G76" s="24"/>
      <c r="H76" s="24"/>
      <c r="I76" s="24"/>
      <c r="J76" s="24"/>
    </row>
    <row r="77" spans="1:10" s="71" customFormat="1" ht="12.75">
      <c r="A77" s="24"/>
      <c r="B77" s="24"/>
      <c r="C77" s="24"/>
      <c r="D77" s="24"/>
      <c r="E77" s="24"/>
      <c r="F77" s="24"/>
      <c r="G77" s="24"/>
      <c r="H77" s="24"/>
      <c r="I77" s="24"/>
      <c r="J77" s="24"/>
    </row>
    <row r="78" spans="1:10" s="71" customFormat="1" ht="12.75">
      <c r="A78" s="24"/>
      <c r="B78" s="24"/>
      <c r="C78" s="24"/>
      <c r="D78" s="24"/>
      <c r="E78" s="24"/>
      <c r="F78" s="24"/>
      <c r="G78" s="24"/>
      <c r="H78" s="24"/>
      <c r="I78" s="24"/>
      <c r="J78" s="24"/>
    </row>
    <row r="79" spans="1:10" s="71" customFormat="1" ht="12.75">
      <c r="A79" s="24"/>
      <c r="B79" s="24"/>
      <c r="C79" s="24"/>
      <c r="D79" s="24"/>
      <c r="E79" s="24"/>
      <c r="F79" s="24"/>
      <c r="G79" s="24"/>
      <c r="H79" s="24"/>
      <c r="I79" s="24"/>
      <c r="J79" s="24"/>
    </row>
    <row r="80" spans="1:10" s="71" customFormat="1" ht="12.75">
      <c r="A80" s="24"/>
      <c r="B80" s="24"/>
      <c r="C80" s="24"/>
      <c r="D80" s="24"/>
      <c r="E80" s="24"/>
      <c r="F80" s="24"/>
      <c r="G80" s="24"/>
      <c r="H80" s="24"/>
      <c r="I80" s="24"/>
      <c r="J80" s="24"/>
    </row>
    <row r="81" spans="1:10" s="71" customFormat="1" ht="12.75">
      <c r="A81" s="24"/>
      <c r="B81" s="24"/>
      <c r="C81" s="24"/>
      <c r="D81" s="24"/>
      <c r="E81" s="24"/>
      <c r="F81" s="24"/>
      <c r="G81" s="24"/>
      <c r="H81" s="24"/>
      <c r="I81" s="24"/>
      <c r="J81" s="24"/>
    </row>
    <row r="82" spans="1:10" s="71" customFormat="1" ht="12.75">
      <c r="A82" s="24"/>
      <c r="B82" s="24"/>
      <c r="C82" s="24"/>
      <c r="D82" s="24"/>
      <c r="E82" s="24"/>
      <c r="F82" s="24"/>
      <c r="G82" s="24"/>
      <c r="H82" s="24"/>
      <c r="I82" s="24"/>
      <c r="J82" s="24"/>
    </row>
    <row r="83" spans="1:10" s="71" customFormat="1" ht="12.75">
      <c r="A83" s="24"/>
      <c r="B83" s="24"/>
      <c r="C83" s="24"/>
      <c r="D83" s="24"/>
      <c r="E83" s="24"/>
      <c r="F83" s="24"/>
      <c r="G83" s="24"/>
      <c r="H83" s="24"/>
      <c r="I83" s="24"/>
      <c r="J83" s="24"/>
    </row>
    <row r="84" spans="1:10" s="71" customFormat="1" ht="12.75">
      <c r="A84" s="24"/>
      <c r="B84" s="24"/>
      <c r="C84" s="24"/>
      <c r="D84" s="24"/>
      <c r="E84" s="24"/>
      <c r="F84" s="24"/>
      <c r="G84" s="24"/>
      <c r="H84" s="24"/>
      <c r="I84" s="24"/>
      <c r="J84" s="24"/>
    </row>
    <row r="85" spans="1:10" s="71" customFormat="1" ht="12.75">
      <c r="A85" s="24"/>
      <c r="B85" s="24"/>
      <c r="C85" s="24"/>
      <c r="D85" s="24"/>
      <c r="E85" s="24"/>
      <c r="F85" s="24"/>
      <c r="G85" s="24"/>
      <c r="H85" s="24"/>
      <c r="I85" s="24"/>
      <c r="J85" s="24"/>
    </row>
    <row r="86" spans="1:10" s="71" customFormat="1" ht="12.75">
      <c r="A86" s="24"/>
      <c r="B86" s="24"/>
      <c r="C86" s="24"/>
      <c r="D86" s="24"/>
      <c r="E86" s="24"/>
      <c r="F86" s="24"/>
      <c r="G86" s="24"/>
      <c r="H86" s="24"/>
      <c r="I86" s="24"/>
      <c r="J86" s="24"/>
    </row>
    <row r="87" spans="1:10" s="71" customFormat="1" ht="12.75">
      <c r="A87" s="24"/>
      <c r="B87" s="24"/>
      <c r="C87" s="24"/>
      <c r="D87" s="24"/>
      <c r="E87" s="24"/>
      <c r="F87" s="24"/>
      <c r="G87" s="24"/>
      <c r="H87" s="24"/>
      <c r="I87" s="24"/>
      <c r="J87" s="24"/>
    </row>
    <row r="88" spans="1:10" s="71" customFormat="1" ht="12.75">
      <c r="A88" s="24"/>
      <c r="B88" s="24"/>
      <c r="C88" s="24"/>
      <c r="D88" s="24"/>
      <c r="E88" s="24"/>
      <c r="F88" s="24"/>
      <c r="G88" s="24"/>
      <c r="H88" s="24"/>
      <c r="I88" s="24"/>
      <c r="J88" s="24"/>
    </row>
    <row r="89" spans="1:10" s="71" customFormat="1" ht="12.75">
      <c r="A89" s="24"/>
      <c r="B89" s="24"/>
      <c r="C89" s="24"/>
      <c r="D89" s="24"/>
      <c r="E89" s="24"/>
      <c r="F89" s="24"/>
      <c r="G89" s="24"/>
      <c r="H89" s="24"/>
      <c r="I89" s="24"/>
      <c r="J89" s="24"/>
    </row>
    <row r="90" spans="1:10" s="71" customFormat="1" ht="12.75">
      <c r="A90" s="24"/>
      <c r="B90" s="24"/>
      <c r="C90" s="24"/>
      <c r="D90" s="24"/>
      <c r="E90" s="24"/>
      <c r="F90" s="24"/>
      <c r="G90" s="24"/>
      <c r="H90" s="24"/>
      <c r="I90" s="24"/>
      <c r="J90" s="24"/>
    </row>
    <row r="91" spans="1:10" s="71" customFormat="1" ht="12.75">
      <c r="A91" s="24"/>
      <c r="B91" s="24"/>
      <c r="C91" s="24"/>
      <c r="D91" s="24"/>
      <c r="E91" s="24"/>
      <c r="F91" s="24"/>
      <c r="G91" s="24"/>
      <c r="H91" s="24"/>
      <c r="I91" s="24"/>
      <c r="J91" s="24"/>
    </row>
    <row r="92" spans="1:10" s="71" customFormat="1" ht="12.75">
      <c r="A92" s="24"/>
      <c r="B92" s="24"/>
      <c r="C92" s="24"/>
      <c r="D92" s="24"/>
      <c r="E92" s="24"/>
      <c r="F92" s="24"/>
      <c r="G92" s="24"/>
      <c r="H92" s="24"/>
      <c r="I92" s="24"/>
      <c r="J92" s="24"/>
    </row>
    <row r="93" spans="1:10" s="71" customFormat="1" ht="12.75">
      <c r="A93" s="24"/>
      <c r="B93" s="24"/>
      <c r="C93" s="24"/>
      <c r="D93" s="24"/>
      <c r="E93" s="24"/>
      <c r="F93" s="24"/>
      <c r="G93" s="24"/>
      <c r="H93" s="24"/>
      <c r="I93" s="24"/>
      <c r="J93" s="24"/>
    </row>
    <row r="94" spans="1:10" s="71" customFormat="1" ht="12.75">
      <c r="A94" s="24"/>
      <c r="B94" s="24"/>
      <c r="C94" s="24"/>
      <c r="D94" s="24"/>
      <c r="E94" s="24"/>
      <c r="F94" s="24"/>
      <c r="G94" s="24"/>
      <c r="H94" s="24"/>
      <c r="I94" s="24"/>
      <c r="J94" s="24"/>
    </row>
    <row r="95" spans="1:10" s="71" customFormat="1" ht="12.75">
      <c r="A95" s="24"/>
      <c r="B95" s="24"/>
      <c r="C95" s="24"/>
      <c r="D95" s="24"/>
      <c r="E95" s="24"/>
      <c r="F95" s="24"/>
      <c r="G95" s="24"/>
      <c r="H95" s="24"/>
      <c r="I95" s="24"/>
      <c r="J95" s="24"/>
    </row>
    <row r="96" spans="1:10" s="71" customFormat="1" ht="12.75">
      <c r="A96" s="24"/>
      <c r="B96" s="24"/>
      <c r="C96" s="24"/>
      <c r="D96" s="24"/>
      <c r="E96" s="24"/>
      <c r="F96" s="24"/>
      <c r="G96" s="24"/>
      <c r="H96" s="24"/>
      <c r="I96" s="24"/>
      <c r="J96" s="24"/>
    </row>
    <row r="97" spans="1:10" s="71" customFormat="1" ht="12.75">
      <c r="A97" s="24"/>
      <c r="B97" s="24"/>
      <c r="C97" s="24"/>
      <c r="D97" s="24"/>
      <c r="E97" s="24"/>
      <c r="F97" s="24"/>
      <c r="G97" s="24"/>
      <c r="H97" s="24"/>
      <c r="I97" s="24"/>
      <c r="J97" s="24"/>
    </row>
    <row r="98" spans="1:10" s="71" customFormat="1" ht="12.75">
      <c r="A98" s="24"/>
      <c r="B98" s="24"/>
      <c r="C98" s="24"/>
      <c r="D98" s="24"/>
      <c r="E98" s="24"/>
      <c r="F98" s="24"/>
      <c r="G98" s="24"/>
      <c r="H98" s="24"/>
      <c r="I98" s="24"/>
      <c r="J98" s="24"/>
    </row>
    <row r="99" spans="1:10" s="71" customFormat="1" ht="12.75">
      <c r="A99" s="24"/>
      <c r="B99" s="24"/>
      <c r="C99" s="24"/>
      <c r="D99" s="24"/>
      <c r="E99" s="24"/>
      <c r="F99" s="24"/>
      <c r="G99" s="24"/>
      <c r="H99" s="24"/>
      <c r="I99" s="24"/>
      <c r="J99" s="24"/>
    </row>
    <row r="100" spans="1:10" s="71" customFormat="1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</row>
    <row r="101" spans="1:10" s="71" customFormat="1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s="71" customFormat="1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</row>
    <row r="103" spans="1:10" s="71" customFormat="1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</row>
    <row r="104" spans="1:10" s="71" customFormat="1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</row>
    <row r="105" spans="1:10" s="71" customFormat="1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</row>
    <row r="106" spans="1:10" s="71" customFormat="1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</row>
    <row r="107" spans="1:10" s="71" customFormat="1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</row>
    <row r="108" spans="1:10" s="71" customFormat="1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</row>
    <row r="109" spans="1:10" s="71" customFormat="1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</row>
    <row r="110" spans="1:10" s="71" customFormat="1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</row>
    <row r="111" spans="1:10" s="71" customFormat="1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</row>
    <row r="112" spans="1:10" s="71" customFormat="1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</row>
    <row r="113" spans="1:10" s="71" customFormat="1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</row>
    <row r="114" spans="1:10" s="71" customFormat="1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</row>
    <row r="115" spans="1:10" s="71" customFormat="1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1:10" s="71" customFormat="1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</row>
  </sheetData>
  <mergeCells count="4">
    <mergeCell ref="A3:E3"/>
    <mergeCell ref="C6:E6"/>
    <mergeCell ref="A2:E2"/>
    <mergeCell ref="A1:E1"/>
  </mergeCells>
  <printOptions horizontalCentered="1"/>
  <pageMargins left="0.7874015748031497" right="0.7874015748031497" top="0.7874015748031497" bottom="0.3937007874015748" header="0" footer="0"/>
  <pageSetup horizontalDpi="600" verticalDpi="600" orientation="landscape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12"/>
  <sheetViews>
    <sheetView zoomScale="75" zoomScaleNormal="75" workbookViewId="0" topLeftCell="A1">
      <selection activeCell="C31" sqref="C31"/>
    </sheetView>
  </sheetViews>
  <sheetFormatPr defaultColWidth="11.421875" defaultRowHeight="12.75"/>
  <cols>
    <col min="1" max="1" width="1.57421875" style="56" customWidth="1"/>
    <col min="2" max="2" width="55.7109375" style="56" customWidth="1"/>
    <col min="3" max="5" width="11.421875" style="56" customWidth="1"/>
    <col min="6" max="6" width="0.9921875" style="56" customWidth="1"/>
    <col min="7" max="10" width="11.421875" style="56" customWidth="1"/>
    <col min="11" max="16384" width="11.421875" style="47" customWidth="1"/>
  </cols>
  <sheetData>
    <row r="1" spans="1:5" ht="13.5" customHeight="1">
      <c r="A1" s="120" t="s">
        <v>132</v>
      </c>
      <c r="B1" s="120"/>
      <c r="C1" s="120"/>
      <c r="D1" s="120"/>
      <c r="E1" s="120"/>
    </row>
    <row r="2" spans="1:10" s="74" customFormat="1" ht="13.5" customHeight="1">
      <c r="A2" s="120" t="s">
        <v>240</v>
      </c>
      <c r="B2" s="120"/>
      <c r="C2" s="120"/>
      <c r="D2" s="120"/>
      <c r="E2" s="120"/>
      <c r="F2" s="89"/>
      <c r="G2" s="72"/>
      <c r="H2" s="89"/>
      <c r="I2" s="89"/>
      <c r="J2" s="89"/>
    </row>
    <row r="3" spans="1:10" s="74" customFormat="1" ht="13.5" customHeight="1">
      <c r="A3" s="120">
        <v>2006</v>
      </c>
      <c r="B3" s="120"/>
      <c r="C3" s="120"/>
      <c r="D3" s="120"/>
      <c r="E3" s="120"/>
      <c r="F3" s="89"/>
      <c r="G3" s="89"/>
      <c r="H3" s="89"/>
      <c r="I3" s="89"/>
      <c r="J3" s="89"/>
    </row>
    <row r="4" spans="1:10" ht="13.5" customHeight="1">
      <c r="A4" s="90"/>
      <c r="B4" s="90"/>
      <c r="C4" s="90"/>
      <c r="D4" s="91"/>
      <c r="E4" s="91"/>
      <c r="F4" s="91"/>
      <c r="G4" s="47"/>
      <c r="H4" s="47"/>
      <c r="I4" s="47"/>
      <c r="J4" s="47"/>
    </row>
    <row r="5" spans="4:10" ht="9" customHeight="1">
      <c r="D5" s="47"/>
      <c r="E5" s="47"/>
      <c r="F5" s="47"/>
      <c r="G5" s="47"/>
      <c r="H5" s="47"/>
      <c r="I5" s="47"/>
      <c r="J5" s="47"/>
    </row>
    <row r="6" spans="1:10" ht="12.75" customHeight="1">
      <c r="A6" s="87"/>
      <c r="B6" s="87"/>
      <c r="C6" s="119" t="s">
        <v>43</v>
      </c>
      <c r="D6" s="119"/>
      <c r="E6" s="119"/>
      <c r="F6" s="47"/>
      <c r="G6" s="47"/>
      <c r="H6" s="47"/>
      <c r="I6" s="47"/>
      <c r="J6" s="47"/>
    </row>
    <row r="7" spans="1:10" ht="12.75">
      <c r="A7" s="12" t="s">
        <v>231</v>
      </c>
      <c r="B7" s="12"/>
      <c r="C7" s="30" t="s">
        <v>6</v>
      </c>
      <c r="D7" s="31" t="s">
        <v>7</v>
      </c>
      <c r="E7" s="32" t="s">
        <v>5</v>
      </c>
      <c r="F7" s="47"/>
      <c r="G7" s="47"/>
      <c r="H7" s="47"/>
      <c r="I7" s="47"/>
      <c r="J7" s="47"/>
    </row>
    <row r="8" spans="1:10" ht="9" customHeight="1">
      <c r="A8" s="13"/>
      <c r="B8" s="13"/>
      <c r="C8" s="14"/>
      <c r="D8" s="15"/>
      <c r="E8" s="16"/>
      <c r="F8" s="91"/>
      <c r="G8" s="47"/>
      <c r="H8" s="47"/>
      <c r="I8" s="47"/>
      <c r="J8" s="47"/>
    </row>
    <row r="10" spans="1:10" ht="12.75">
      <c r="A10" s="10" t="s">
        <v>31</v>
      </c>
      <c r="B10" s="23"/>
      <c r="C10" s="36">
        <f>SUM(C11:C15)</f>
        <v>9</v>
      </c>
      <c r="D10" s="36">
        <f>SUM(D11:D15)</f>
        <v>22</v>
      </c>
      <c r="E10" s="36">
        <f>SUM(E11:E15)</f>
        <v>31</v>
      </c>
      <c r="F10" s="89"/>
      <c r="H10" s="57"/>
      <c r="I10" s="57"/>
      <c r="J10" s="24"/>
    </row>
    <row r="11" spans="1:10" ht="12.75">
      <c r="A11" s="10"/>
      <c r="B11" s="54" t="s">
        <v>65</v>
      </c>
      <c r="C11" s="53">
        <v>6</v>
      </c>
      <c r="D11" s="53">
        <v>21</v>
      </c>
      <c r="E11" s="53">
        <f>SUM(C11:D11)</f>
        <v>27</v>
      </c>
      <c r="F11" s="89"/>
      <c r="H11" s="57"/>
      <c r="I11" s="57"/>
      <c r="J11" s="24"/>
    </row>
    <row r="12" spans="1:10" ht="12.75">
      <c r="A12" s="10"/>
      <c r="B12" s="54" t="s">
        <v>70</v>
      </c>
      <c r="C12" s="53">
        <v>1</v>
      </c>
      <c r="D12" s="53"/>
      <c r="E12" s="53">
        <f>SUM(C12:D12)</f>
        <v>1</v>
      </c>
      <c r="F12" s="89"/>
      <c r="H12" s="57"/>
      <c r="I12" s="57"/>
      <c r="J12" s="24"/>
    </row>
    <row r="13" spans="1:10" ht="12.75">
      <c r="A13" s="10"/>
      <c r="B13" s="95" t="s">
        <v>95</v>
      </c>
      <c r="C13" s="53">
        <v>1</v>
      </c>
      <c r="D13" s="53"/>
      <c r="E13" s="53">
        <f>SUM(C13:D13)</f>
        <v>1</v>
      </c>
      <c r="F13" s="89"/>
      <c r="H13" s="57"/>
      <c r="I13" s="57"/>
      <c r="J13" s="24"/>
    </row>
    <row r="14" spans="1:10" ht="12.75">
      <c r="A14" s="10"/>
      <c r="B14" s="95" t="s">
        <v>92</v>
      </c>
      <c r="C14" s="53">
        <v>1</v>
      </c>
      <c r="D14" s="53"/>
      <c r="E14" s="53">
        <f>SUM(C14:D14)</f>
        <v>1</v>
      </c>
      <c r="F14" s="89"/>
      <c r="H14" s="57"/>
      <c r="I14" s="57"/>
      <c r="J14" s="24"/>
    </row>
    <row r="15" spans="2:10" ht="12.75">
      <c r="B15" s="25" t="s">
        <v>71</v>
      </c>
      <c r="C15" s="35"/>
      <c r="D15" s="35">
        <v>1</v>
      </c>
      <c r="E15" s="53">
        <f>SUM(C15:D15)</f>
        <v>1</v>
      </c>
      <c r="F15" s="89"/>
      <c r="H15" s="57"/>
      <c r="I15" s="57"/>
      <c r="J15" s="24"/>
    </row>
    <row r="16" spans="2:10" ht="12.75">
      <c r="B16" s="25"/>
      <c r="C16" s="35"/>
      <c r="D16" s="35"/>
      <c r="E16" s="53"/>
      <c r="F16" s="89"/>
      <c r="H16" s="57"/>
      <c r="I16" s="57"/>
      <c r="J16" s="24"/>
    </row>
    <row r="17" spans="1:10" ht="12.75">
      <c r="A17" s="10" t="s">
        <v>32</v>
      </c>
      <c r="B17" s="23"/>
      <c r="C17" s="36">
        <f>SUM(C18:C20)</f>
        <v>4</v>
      </c>
      <c r="D17" s="36">
        <f>SUM(D18:D20)</f>
        <v>8</v>
      </c>
      <c r="E17" s="36">
        <f>SUM(E18:E20)</f>
        <v>12</v>
      </c>
      <c r="F17" s="10"/>
      <c r="G17" s="24"/>
      <c r="H17" s="57"/>
      <c r="I17" s="57"/>
      <c r="J17" s="24"/>
    </row>
    <row r="18" spans="2:10" ht="12.75">
      <c r="B18" s="54" t="s">
        <v>36</v>
      </c>
      <c r="C18" s="73">
        <v>3</v>
      </c>
      <c r="D18" s="57">
        <v>2</v>
      </c>
      <c r="E18" s="55">
        <f>SUM(C18:D18)</f>
        <v>5</v>
      </c>
      <c r="F18" s="24"/>
      <c r="G18" s="24"/>
      <c r="H18" s="57"/>
      <c r="I18" s="57"/>
      <c r="J18" s="24"/>
    </row>
    <row r="19" spans="2:10" ht="12.75">
      <c r="B19" s="25" t="s">
        <v>53</v>
      </c>
      <c r="C19" s="73">
        <v>1</v>
      </c>
      <c r="D19" s="57">
        <v>4</v>
      </c>
      <c r="E19" s="55">
        <f>SUM(C19:D19)</f>
        <v>5</v>
      </c>
      <c r="F19" s="24"/>
      <c r="G19" s="24"/>
      <c r="H19" s="57"/>
      <c r="I19" s="57"/>
      <c r="J19" s="24"/>
    </row>
    <row r="20" spans="2:10" ht="12.75">
      <c r="B20" s="54" t="s">
        <v>35</v>
      </c>
      <c r="C20" s="73"/>
      <c r="D20" s="57">
        <v>2</v>
      </c>
      <c r="E20" s="55">
        <f>SUM(C20:D20)</f>
        <v>2</v>
      </c>
      <c r="F20" s="10"/>
      <c r="G20" s="24"/>
      <c r="H20" s="57"/>
      <c r="I20" s="57"/>
      <c r="J20" s="24"/>
    </row>
    <row r="21" spans="2:10" ht="12.75">
      <c r="B21" s="54"/>
      <c r="C21" s="73"/>
      <c r="D21" s="57"/>
      <c r="E21" s="55"/>
      <c r="F21" s="10"/>
      <c r="G21" s="24"/>
      <c r="H21" s="57"/>
      <c r="I21" s="57"/>
      <c r="J21" s="24"/>
    </row>
    <row r="22" spans="1:5" ht="12.75">
      <c r="A22" s="89" t="s">
        <v>30</v>
      </c>
      <c r="B22" s="89"/>
      <c r="C22" s="89">
        <f>SUM(C23:C23)</f>
        <v>6</v>
      </c>
      <c r="D22" s="89">
        <f>SUM(D23:D23)</f>
        <v>2</v>
      </c>
      <c r="E22" s="89">
        <f>SUM(E23:E23)</f>
        <v>8</v>
      </c>
    </row>
    <row r="23" spans="2:5" ht="12.75">
      <c r="B23" s="54" t="s">
        <v>69</v>
      </c>
      <c r="C23" s="56">
        <v>6</v>
      </c>
      <c r="D23" s="56">
        <v>2</v>
      </c>
      <c r="E23" s="56">
        <f>SUM(C23:D23)</f>
        <v>8</v>
      </c>
    </row>
    <row r="24" spans="1:10" ht="12.75">
      <c r="A24" s="90"/>
      <c r="B24" s="90"/>
      <c r="C24" s="93"/>
      <c r="D24" s="93"/>
      <c r="E24" s="26"/>
      <c r="F24" s="90"/>
      <c r="H24" s="24"/>
      <c r="I24" s="24"/>
      <c r="J24" s="24"/>
    </row>
    <row r="25" spans="1:10" ht="9" customHeight="1">
      <c r="A25" s="24"/>
      <c r="B25" s="24"/>
      <c r="C25" s="55"/>
      <c r="D25" s="55"/>
      <c r="E25" s="18"/>
      <c r="H25" s="24"/>
      <c r="I25" s="24"/>
      <c r="J25" s="24"/>
    </row>
    <row r="26" spans="1:10" ht="12.75">
      <c r="A26" s="10" t="s">
        <v>29</v>
      </c>
      <c r="B26" s="10"/>
      <c r="C26" s="94">
        <f>SUM(C22,C10,C17)</f>
        <v>19</v>
      </c>
      <c r="D26" s="94">
        <f>SUM(D22,D10,D17)</f>
        <v>32</v>
      </c>
      <c r="E26" s="94">
        <f>SUM(E22,E10,E17)</f>
        <v>51</v>
      </c>
      <c r="H26" s="24"/>
      <c r="I26" s="24"/>
      <c r="J26" s="24"/>
    </row>
    <row r="27" spans="1:6" ht="9" customHeight="1">
      <c r="A27" s="90"/>
      <c r="B27" s="90"/>
      <c r="C27" s="93"/>
      <c r="D27" s="93"/>
      <c r="E27" s="93"/>
      <c r="F27" s="90"/>
    </row>
    <row r="28" spans="1:10" s="71" customFormat="1" ht="12.7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s="71" customFormat="1" ht="12.75">
      <c r="A29" s="87" t="s">
        <v>196</v>
      </c>
      <c r="B29" s="24"/>
      <c r="C29" s="24"/>
      <c r="D29" s="24"/>
      <c r="E29" s="24"/>
      <c r="F29" s="24"/>
      <c r="G29" s="24"/>
      <c r="H29" s="24"/>
      <c r="I29" s="24"/>
      <c r="J29" s="24"/>
    </row>
    <row r="30" spans="1:10" s="71" customFormat="1" ht="12.75">
      <c r="A30" s="24"/>
      <c r="B30" s="21"/>
      <c r="C30" s="24"/>
      <c r="D30" s="24"/>
      <c r="E30" s="24"/>
      <c r="F30" s="24"/>
      <c r="G30" s="24"/>
      <c r="H30" s="24"/>
      <c r="I30" s="24"/>
      <c r="J30" s="24"/>
    </row>
    <row r="31" spans="1:10" s="71" customFormat="1" ht="12.75">
      <c r="A31" s="24"/>
      <c r="B31" s="21"/>
      <c r="C31" s="37"/>
      <c r="D31" s="37"/>
      <c r="E31" s="24"/>
      <c r="F31" s="24"/>
      <c r="G31" s="24"/>
      <c r="H31" s="24"/>
      <c r="I31" s="24"/>
      <c r="J31" s="24"/>
    </row>
    <row r="32" spans="1:10" s="71" customFormat="1" ht="12.75">
      <c r="A32" s="24"/>
      <c r="C32" s="37"/>
      <c r="D32" s="37"/>
      <c r="E32" s="24"/>
      <c r="F32" s="24"/>
      <c r="G32" s="24"/>
      <c r="H32" s="24"/>
      <c r="I32" s="24"/>
      <c r="J32" s="24"/>
    </row>
    <row r="33" spans="1:10" s="71" customFormat="1" ht="12.75">
      <c r="A33" s="24"/>
      <c r="B33" s="21"/>
      <c r="C33" s="22"/>
      <c r="D33" s="22"/>
      <c r="E33" s="24"/>
      <c r="F33" s="24"/>
      <c r="G33" s="24"/>
      <c r="H33" s="24"/>
      <c r="I33" s="24"/>
      <c r="J33" s="24"/>
    </row>
    <row r="34" spans="1:10" s="71" customFormat="1" ht="12.75">
      <c r="A34" s="24"/>
      <c r="B34" s="24"/>
      <c r="C34" s="24"/>
      <c r="D34" s="24"/>
      <c r="E34" s="24"/>
      <c r="F34" s="24"/>
      <c r="G34" s="24"/>
      <c r="H34" s="24"/>
      <c r="I34" s="24"/>
      <c r="J34" s="24"/>
    </row>
    <row r="35" spans="1:10" s="71" customFormat="1" ht="12.75">
      <c r="A35" s="24"/>
      <c r="B35" s="24"/>
      <c r="C35" s="24"/>
      <c r="D35" s="24"/>
      <c r="E35" s="24"/>
      <c r="F35" s="24"/>
      <c r="G35" s="24"/>
      <c r="H35" s="24"/>
      <c r="I35" s="24"/>
      <c r="J35" s="24"/>
    </row>
    <row r="36" spans="1:10" s="71" customFormat="1" ht="12.75">
      <c r="A36" s="24"/>
      <c r="B36" s="24"/>
      <c r="C36" s="24"/>
      <c r="D36" s="24"/>
      <c r="E36" s="24"/>
      <c r="F36" s="24"/>
      <c r="G36" s="24"/>
      <c r="H36" s="24"/>
      <c r="I36" s="24"/>
      <c r="J36" s="24"/>
    </row>
    <row r="37" spans="1:10" s="71" customFormat="1" ht="12.75">
      <c r="A37" s="24"/>
      <c r="B37" s="24"/>
      <c r="C37" s="24"/>
      <c r="D37" s="24"/>
      <c r="E37" s="24"/>
      <c r="F37" s="24"/>
      <c r="G37" s="24"/>
      <c r="H37" s="24"/>
      <c r="I37" s="24"/>
      <c r="J37" s="24"/>
    </row>
    <row r="38" spans="1:10" s="71" customFormat="1" ht="12.75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39" spans="1:10" s="71" customFormat="1" ht="12.75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s="71" customFormat="1" ht="12.75">
      <c r="A40" s="24"/>
      <c r="B40" s="24"/>
      <c r="C40" s="24"/>
      <c r="D40" s="24"/>
      <c r="E40" s="24"/>
      <c r="F40" s="24"/>
      <c r="G40" s="24"/>
      <c r="H40" s="24"/>
      <c r="I40" s="24"/>
      <c r="J40" s="24"/>
    </row>
    <row r="41" spans="1:10" s="71" customFormat="1" ht="12.75">
      <c r="A41" s="24"/>
      <c r="B41" s="24"/>
      <c r="C41" s="24"/>
      <c r="D41" s="24"/>
      <c r="E41" s="24"/>
      <c r="F41" s="24"/>
      <c r="G41" s="24"/>
      <c r="H41" s="24"/>
      <c r="I41" s="24"/>
      <c r="J41" s="24"/>
    </row>
    <row r="42" spans="1:10" s="71" customFormat="1" ht="12.75">
      <c r="A42" s="24"/>
      <c r="B42" s="24"/>
      <c r="C42" s="24"/>
      <c r="D42" s="24"/>
      <c r="E42" s="24"/>
      <c r="F42" s="24"/>
      <c r="G42" s="24"/>
      <c r="H42" s="24"/>
      <c r="I42" s="24"/>
      <c r="J42" s="24"/>
    </row>
    <row r="43" spans="1:10" s="71" customFormat="1" ht="12.75">
      <c r="A43" s="24"/>
      <c r="B43" s="24"/>
      <c r="C43" s="24"/>
      <c r="D43" s="24"/>
      <c r="E43" s="24"/>
      <c r="F43" s="24"/>
      <c r="G43" s="24"/>
      <c r="H43" s="24"/>
      <c r="I43" s="24"/>
      <c r="J43" s="24"/>
    </row>
    <row r="44" spans="1:10" s="71" customFormat="1" ht="12.75">
      <c r="A44" s="24"/>
      <c r="B44" s="24"/>
      <c r="C44" s="24"/>
      <c r="D44" s="24"/>
      <c r="E44" s="24"/>
      <c r="F44" s="24"/>
      <c r="G44" s="24"/>
      <c r="H44" s="24"/>
      <c r="I44" s="24"/>
      <c r="J44" s="24"/>
    </row>
    <row r="45" spans="1:10" s="71" customFormat="1" ht="12.75">
      <c r="A45" s="24"/>
      <c r="B45" s="24"/>
      <c r="C45" s="24"/>
      <c r="D45" s="24"/>
      <c r="E45" s="24"/>
      <c r="F45" s="24"/>
      <c r="G45" s="24"/>
      <c r="H45" s="24"/>
      <c r="I45" s="24"/>
      <c r="J45" s="24"/>
    </row>
    <row r="46" spans="1:10" s="71" customFormat="1" ht="12.75">
      <c r="A46" s="24"/>
      <c r="B46" s="24"/>
      <c r="C46" s="24"/>
      <c r="D46" s="24"/>
      <c r="E46" s="24"/>
      <c r="F46" s="24"/>
      <c r="G46" s="24"/>
      <c r="H46" s="24"/>
      <c r="I46" s="24"/>
      <c r="J46" s="24"/>
    </row>
    <row r="47" spans="1:10" s="71" customFormat="1" ht="12.75">
      <c r="A47" s="24"/>
      <c r="B47" s="24"/>
      <c r="C47" s="24"/>
      <c r="D47" s="24"/>
      <c r="E47" s="24"/>
      <c r="F47" s="24"/>
      <c r="G47" s="24"/>
      <c r="H47" s="24"/>
      <c r="I47" s="24"/>
      <c r="J47" s="24"/>
    </row>
    <row r="48" spans="1:10" s="71" customFormat="1" ht="12.75">
      <c r="A48" s="24"/>
      <c r="B48" s="24"/>
      <c r="C48" s="24"/>
      <c r="D48" s="24"/>
      <c r="E48" s="24"/>
      <c r="F48" s="24"/>
      <c r="G48" s="24"/>
      <c r="H48" s="24"/>
      <c r="I48" s="24"/>
      <c r="J48" s="24"/>
    </row>
    <row r="49" spans="1:10" s="71" customFormat="1" ht="12.75">
      <c r="A49" s="24"/>
      <c r="B49" s="24"/>
      <c r="C49" s="24"/>
      <c r="D49" s="24"/>
      <c r="E49" s="24"/>
      <c r="F49" s="24"/>
      <c r="G49" s="24"/>
      <c r="H49" s="24"/>
      <c r="I49" s="24"/>
      <c r="J49" s="24"/>
    </row>
    <row r="50" spans="1:10" s="71" customFormat="1" ht="12.75">
      <c r="A50" s="24"/>
      <c r="B50" s="24"/>
      <c r="C50" s="24"/>
      <c r="D50" s="24"/>
      <c r="E50" s="24"/>
      <c r="F50" s="24"/>
      <c r="G50" s="24"/>
      <c r="H50" s="24"/>
      <c r="I50" s="24"/>
      <c r="J50" s="24"/>
    </row>
    <row r="51" spans="1:10" s="71" customFormat="1" ht="12.75">
      <c r="A51" s="24"/>
      <c r="B51" s="24"/>
      <c r="C51" s="24"/>
      <c r="D51" s="24"/>
      <c r="E51" s="24"/>
      <c r="F51" s="24"/>
      <c r="G51" s="24"/>
      <c r="H51" s="24"/>
      <c r="I51" s="24"/>
      <c r="J51" s="24"/>
    </row>
    <row r="52" spans="1:10" s="71" customFormat="1" ht="12.75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0" s="71" customFormat="1" ht="12.75">
      <c r="A53" s="24"/>
      <c r="B53" s="24"/>
      <c r="C53" s="24"/>
      <c r="D53" s="24"/>
      <c r="E53" s="24"/>
      <c r="F53" s="24"/>
      <c r="G53" s="24"/>
      <c r="H53" s="24"/>
      <c r="I53" s="24"/>
      <c r="J53" s="24"/>
    </row>
    <row r="54" spans="1:10" s="71" customFormat="1" ht="12.75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5" spans="1:10" s="71" customFormat="1" ht="12.7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s="71" customFormat="1" ht="12.75">
      <c r="A56" s="24"/>
      <c r="B56" s="24"/>
      <c r="C56" s="24"/>
      <c r="D56" s="24"/>
      <c r="E56" s="24"/>
      <c r="F56" s="24"/>
      <c r="G56" s="24"/>
      <c r="H56" s="24"/>
      <c r="I56" s="24"/>
      <c r="J56" s="24"/>
    </row>
    <row r="57" spans="1:10" s="71" customFormat="1" ht="12.75">
      <c r="A57" s="24"/>
      <c r="B57" s="24"/>
      <c r="C57" s="24"/>
      <c r="D57" s="24"/>
      <c r="E57" s="24"/>
      <c r="F57" s="24"/>
      <c r="G57" s="24"/>
      <c r="H57" s="24"/>
      <c r="I57" s="24"/>
      <c r="J57" s="24"/>
    </row>
    <row r="58" spans="1:10" s="71" customFormat="1" ht="12.75">
      <c r="A58" s="24"/>
      <c r="B58" s="24"/>
      <c r="C58" s="24"/>
      <c r="D58" s="24"/>
      <c r="E58" s="24"/>
      <c r="F58" s="24"/>
      <c r="G58" s="24"/>
      <c r="H58" s="24"/>
      <c r="I58" s="24"/>
      <c r="J58" s="24"/>
    </row>
    <row r="59" spans="1:10" s="71" customFormat="1" ht="12.75">
      <c r="A59" s="24"/>
      <c r="B59" s="24"/>
      <c r="C59" s="24"/>
      <c r="D59" s="24"/>
      <c r="E59" s="24"/>
      <c r="F59" s="24"/>
      <c r="G59" s="24"/>
      <c r="H59" s="24"/>
      <c r="I59" s="24"/>
      <c r="J59" s="24"/>
    </row>
    <row r="60" spans="1:10" s="71" customFormat="1" ht="12.75">
      <c r="A60" s="24"/>
      <c r="B60" s="24"/>
      <c r="C60" s="24"/>
      <c r="D60" s="24"/>
      <c r="E60" s="24"/>
      <c r="F60" s="24"/>
      <c r="G60" s="24"/>
      <c r="H60" s="24"/>
      <c r="I60" s="24"/>
      <c r="J60" s="24"/>
    </row>
    <row r="61" spans="1:10" s="71" customFormat="1" ht="12.75">
      <c r="A61" s="24"/>
      <c r="B61" s="24"/>
      <c r="C61" s="24"/>
      <c r="D61" s="24"/>
      <c r="E61" s="24"/>
      <c r="F61" s="24"/>
      <c r="G61" s="24"/>
      <c r="H61" s="24"/>
      <c r="I61" s="24"/>
      <c r="J61" s="24"/>
    </row>
    <row r="62" spans="1:10" s="71" customFormat="1" ht="12.75">
      <c r="A62" s="24"/>
      <c r="B62" s="24"/>
      <c r="C62" s="24"/>
      <c r="D62" s="24"/>
      <c r="E62" s="24"/>
      <c r="F62" s="24"/>
      <c r="G62" s="24"/>
      <c r="H62" s="24"/>
      <c r="I62" s="24"/>
      <c r="J62" s="24"/>
    </row>
    <row r="63" spans="1:10" s="71" customFormat="1" ht="12.75">
      <c r="A63" s="24"/>
      <c r="B63" s="24"/>
      <c r="C63" s="24"/>
      <c r="D63" s="24"/>
      <c r="E63" s="24"/>
      <c r="F63" s="24"/>
      <c r="G63" s="24"/>
      <c r="H63" s="24"/>
      <c r="I63" s="24"/>
      <c r="J63" s="24"/>
    </row>
    <row r="64" spans="1:10" s="71" customFormat="1" ht="12.75">
      <c r="A64" s="24"/>
      <c r="B64" s="24"/>
      <c r="C64" s="24"/>
      <c r="D64" s="24"/>
      <c r="E64" s="24"/>
      <c r="F64" s="24"/>
      <c r="G64" s="24"/>
      <c r="H64" s="24"/>
      <c r="I64" s="24"/>
      <c r="J64" s="24"/>
    </row>
    <row r="65" spans="1:10" s="71" customFormat="1" ht="12.75">
      <c r="A65" s="24"/>
      <c r="B65" s="24"/>
      <c r="C65" s="24"/>
      <c r="D65" s="24"/>
      <c r="E65" s="24"/>
      <c r="F65" s="24"/>
      <c r="G65" s="24"/>
      <c r="H65" s="24"/>
      <c r="I65" s="24"/>
      <c r="J65" s="24"/>
    </row>
    <row r="66" spans="1:10" s="71" customFormat="1" ht="12.75">
      <c r="A66" s="24"/>
      <c r="B66" s="24"/>
      <c r="C66" s="24"/>
      <c r="D66" s="24"/>
      <c r="E66" s="24"/>
      <c r="F66" s="24"/>
      <c r="G66" s="24"/>
      <c r="H66" s="24"/>
      <c r="I66" s="24"/>
      <c r="J66" s="24"/>
    </row>
    <row r="67" spans="1:10" s="71" customFormat="1" ht="12.75">
      <c r="A67" s="24"/>
      <c r="B67" s="24"/>
      <c r="C67" s="24"/>
      <c r="D67" s="24"/>
      <c r="E67" s="24"/>
      <c r="F67" s="24"/>
      <c r="G67" s="24"/>
      <c r="H67" s="24"/>
      <c r="I67" s="24"/>
      <c r="J67" s="24"/>
    </row>
    <row r="68" spans="1:10" s="71" customFormat="1" ht="12.75">
      <c r="A68" s="24"/>
      <c r="B68" s="24"/>
      <c r="C68" s="24"/>
      <c r="D68" s="24"/>
      <c r="E68" s="24"/>
      <c r="F68" s="24"/>
      <c r="G68" s="24"/>
      <c r="H68" s="24"/>
      <c r="I68" s="24"/>
      <c r="J68" s="24"/>
    </row>
    <row r="69" spans="1:10" s="71" customFormat="1" ht="12.75">
      <c r="A69" s="24"/>
      <c r="B69" s="24"/>
      <c r="C69" s="24"/>
      <c r="D69" s="24"/>
      <c r="E69" s="24"/>
      <c r="F69" s="24"/>
      <c r="G69" s="24"/>
      <c r="H69" s="24"/>
      <c r="I69" s="24"/>
      <c r="J69" s="24"/>
    </row>
    <row r="70" spans="1:10" s="71" customFormat="1" ht="12.75">
      <c r="A70" s="24"/>
      <c r="B70" s="24"/>
      <c r="C70" s="24"/>
      <c r="D70" s="24"/>
      <c r="E70" s="24"/>
      <c r="F70" s="24"/>
      <c r="G70" s="24"/>
      <c r="H70" s="24"/>
      <c r="I70" s="24"/>
      <c r="J70" s="24"/>
    </row>
    <row r="71" spans="1:10" s="71" customFormat="1" ht="12.75">
      <c r="A71" s="24"/>
      <c r="B71" s="24"/>
      <c r="C71" s="24"/>
      <c r="D71" s="24"/>
      <c r="E71" s="24"/>
      <c r="F71" s="24"/>
      <c r="G71" s="24"/>
      <c r="H71" s="24"/>
      <c r="I71" s="24"/>
      <c r="J71" s="24"/>
    </row>
    <row r="72" spans="1:10" s="71" customFormat="1" ht="12.75">
      <c r="A72" s="24"/>
      <c r="B72" s="24"/>
      <c r="C72" s="24"/>
      <c r="D72" s="24"/>
      <c r="E72" s="24"/>
      <c r="F72" s="24"/>
      <c r="G72" s="24"/>
      <c r="H72" s="24"/>
      <c r="I72" s="24"/>
      <c r="J72" s="24"/>
    </row>
    <row r="73" spans="1:10" s="71" customFormat="1" ht="12.75">
      <c r="A73" s="24"/>
      <c r="B73" s="24"/>
      <c r="C73" s="24"/>
      <c r="D73" s="24"/>
      <c r="E73" s="24"/>
      <c r="F73" s="24"/>
      <c r="G73" s="24"/>
      <c r="H73" s="24"/>
      <c r="I73" s="24"/>
      <c r="J73" s="24"/>
    </row>
    <row r="74" spans="1:10" s="71" customFormat="1" ht="12.75">
      <c r="A74" s="24"/>
      <c r="B74" s="24"/>
      <c r="C74" s="24"/>
      <c r="D74" s="24"/>
      <c r="E74" s="24"/>
      <c r="F74" s="24"/>
      <c r="G74" s="24"/>
      <c r="H74" s="24"/>
      <c r="I74" s="24"/>
      <c r="J74" s="24"/>
    </row>
    <row r="75" spans="1:10" s="71" customFormat="1" ht="12.75">
      <c r="A75" s="24"/>
      <c r="B75" s="24"/>
      <c r="C75" s="24"/>
      <c r="D75" s="24"/>
      <c r="E75" s="24"/>
      <c r="F75" s="24"/>
      <c r="G75" s="24"/>
      <c r="H75" s="24"/>
      <c r="I75" s="24"/>
      <c r="J75" s="24"/>
    </row>
    <row r="76" spans="1:10" s="71" customFormat="1" ht="12.75">
      <c r="A76" s="24"/>
      <c r="B76" s="24"/>
      <c r="C76" s="24"/>
      <c r="D76" s="24"/>
      <c r="E76" s="24"/>
      <c r="F76" s="24"/>
      <c r="G76" s="24"/>
      <c r="H76" s="24"/>
      <c r="I76" s="24"/>
      <c r="J76" s="24"/>
    </row>
    <row r="77" spans="1:10" s="71" customFormat="1" ht="12.75">
      <c r="A77" s="24"/>
      <c r="B77" s="24"/>
      <c r="C77" s="24"/>
      <c r="D77" s="24"/>
      <c r="E77" s="24"/>
      <c r="F77" s="24"/>
      <c r="G77" s="24"/>
      <c r="H77" s="24"/>
      <c r="I77" s="24"/>
      <c r="J77" s="24"/>
    </row>
    <row r="78" spans="1:10" s="71" customFormat="1" ht="12.75">
      <c r="A78" s="24"/>
      <c r="B78" s="24"/>
      <c r="C78" s="24"/>
      <c r="D78" s="24"/>
      <c r="E78" s="24"/>
      <c r="F78" s="24"/>
      <c r="G78" s="24"/>
      <c r="H78" s="24"/>
      <c r="I78" s="24"/>
      <c r="J78" s="24"/>
    </row>
    <row r="79" spans="1:10" s="71" customFormat="1" ht="12.75">
      <c r="A79" s="24"/>
      <c r="B79" s="24"/>
      <c r="C79" s="24"/>
      <c r="D79" s="24"/>
      <c r="E79" s="24"/>
      <c r="F79" s="24"/>
      <c r="G79" s="24"/>
      <c r="H79" s="24"/>
      <c r="I79" s="24"/>
      <c r="J79" s="24"/>
    </row>
    <row r="80" spans="1:10" s="71" customFormat="1" ht="12.75">
      <c r="A80" s="24"/>
      <c r="B80" s="24"/>
      <c r="C80" s="24"/>
      <c r="D80" s="24"/>
      <c r="E80" s="24"/>
      <c r="F80" s="24"/>
      <c r="G80" s="24"/>
      <c r="H80" s="24"/>
      <c r="I80" s="24"/>
      <c r="J80" s="24"/>
    </row>
    <row r="81" spans="1:10" s="71" customFormat="1" ht="12.75">
      <c r="A81" s="24"/>
      <c r="B81" s="24"/>
      <c r="C81" s="24"/>
      <c r="D81" s="24"/>
      <c r="E81" s="24"/>
      <c r="F81" s="24"/>
      <c r="G81" s="24"/>
      <c r="H81" s="24"/>
      <c r="I81" s="24"/>
      <c r="J81" s="24"/>
    </row>
    <row r="82" spans="1:10" s="71" customFormat="1" ht="12.75">
      <c r="A82" s="24"/>
      <c r="B82" s="24"/>
      <c r="C82" s="24"/>
      <c r="D82" s="24"/>
      <c r="E82" s="24"/>
      <c r="F82" s="24"/>
      <c r="G82" s="24"/>
      <c r="H82" s="24"/>
      <c r="I82" s="24"/>
      <c r="J82" s="24"/>
    </row>
    <row r="83" spans="1:10" s="71" customFormat="1" ht="12.75">
      <c r="A83" s="24"/>
      <c r="B83" s="24"/>
      <c r="C83" s="24"/>
      <c r="D83" s="24"/>
      <c r="E83" s="24"/>
      <c r="F83" s="24"/>
      <c r="G83" s="24"/>
      <c r="H83" s="24"/>
      <c r="I83" s="24"/>
      <c r="J83" s="24"/>
    </row>
    <row r="84" spans="1:10" s="71" customFormat="1" ht="12.75">
      <c r="A84" s="24"/>
      <c r="B84" s="24"/>
      <c r="C84" s="24"/>
      <c r="D84" s="24"/>
      <c r="E84" s="24"/>
      <c r="F84" s="24"/>
      <c r="G84" s="24"/>
      <c r="H84" s="24"/>
      <c r="I84" s="24"/>
      <c r="J84" s="24"/>
    </row>
    <row r="85" spans="1:10" s="71" customFormat="1" ht="12.75">
      <c r="A85" s="24"/>
      <c r="B85" s="24"/>
      <c r="C85" s="24"/>
      <c r="D85" s="24"/>
      <c r="E85" s="24"/>
      <c r="F85" s="24"/>
      <c r="G85" s="24"/>
      <c r="H85" s="24"/>
      <c r="I85" s="24"/>
      <c r="J85" s="24"/>
    </row>
    <row r="86" spans="1:10" s="71" customFormat="1" ht="12.75">
      <c r="A86" s="24"/>
      <c r="B86" s="24"/>
      <c r="C86" s="24"/>
      <c r="D86" s="24"/>
      <c r="E86" s="24"/>
      <c r="F86" s="24"/>
      <c r="G86" s="24"/>
      <c r="H86" s="24"/>
      <c r="I86" s="24"/>
      <c r="J86" s="24"/>
    </row>
    <row r="87" spans="1:10" s="71" customFormat="1" ht="12.75">
      <c r="A87" s="24"/>
      <c r="B87" s="24"/>
      <c r="C87" s="24"/>
      <c r="D87" s="24"/>
      <c r="E87" s="24"/>
      <c r="F87" s="24"/>
      <c r="G87" s="24"/>
      <c r="H87" s="24"/>
      <c r="I87" s="24"/>
      <c r="J87" s="24"/>
    </row>
    <row r="88" spans="1:10" s="71" customFormat="1" ht="12.75">
      <c r="A88" s="24"/>
      <c r="B88" s="24"/>
      <c r="C88" s="24"/>
      <c r="D88" s="24"/>
      <c r="E88" s="24"/>
      <c r="F88" s="24"/>
      <c r="G88" s="24"/>
      <c r="H88" s="24"/>
      <c r="I88" s="24"/>
      <c r="J88" s="24"/>
    </row>
    <row r="89" spans="1:10" s="71" customFormat="1" ht="12.75">
      <c r="A89" s="24"/>
      <c r="B89" s="24"/>
      <c r="C89" s="24"/>
      <c r="D89" s="24"/>
      <c r="E89" s="24"/>
      <c r="F89" s="24"/>
      <c r="G89" s="24"/>
      <c r="H89" s="24"/>
      <c r="I89" s="24"/>
      <c r="J89" s="24"/>
    </row>
    <row r="90" spans="1:10" s="71" customFormat="1" ht="12.75">
      <c r="A90" s="24"/>
      <c r="B90" s="24"/>
      <c r="C90" s="24"/>
      <c r="D90" s="24"/>
      <c r="E90" s="24"/>
      <c r="F90" s="24"/>
      <c r="G90" s="24"/>
      <c r="H90" s="24"/>
      <c r="I90" s="24"/>
      <c r="J90" s="24"/>
    </row>
    <row r="91" spans="1:10" s="71" customFormat="1" ht="12.75">
      <c r="A91" s="24"/>
      <c r="B91" s="24"/>
      <c r="C91" s="24"/>
      <c r="D91" s="24"/>
      <c r="E91" s="24"/>
      <c r="F91" s="24"/>
      <c r="G91" s="24"/>
      <c r="H91" s="24"/>
      <c r="I91" s="24"/>
      <c r="J91" s="24"/>
    </row>
    <row r="92" spans="1:10" s="71" customFormat="1" ht="12.75">
      <c r="A92" s="24"/>
      <c r="B92" s="24"/>
      <c r="C92" s="24"/>
      <c r="D92" s="24"/>
      <c r="E92" s="24"/>
      <c r="F92" s="24"/>
      <c r="G92" s="24"/>
      <c r="H92" s="24"/>
      <c r="I92" s="24"/>
      <c r="J92" s="24"/>
    </row>
    <row r="93" spans="1:10" s="71" customFormat="1" ht="12.75">
      <c r="A93" s="24"/>
      <c r="B93" s="24"/>
      <c r="C93" s="24"/>
      <c r="D93" s="24"/>
      <c r="E93" s="24"/>
      <c r="F93" s="24"/>
      <c r="G93" s="24"/>
      <c r="H93" s="24"/>
      <c r="I93" s="24"/>
      <c r="J93" s="24"/>
    </row>
    <row r="94" spans="1:10" s="71" customFormat="1" ht="12.75">
      <c r="A94" s="24"/>
      <c r="B94" s="24"/>
      <c r="C94" s="24"/>
      <c r="D94" s="24"/>
      <c r="E94" s="24"/>
      <c r="F94" s="24"/>
      <c r="G94" s="24"/>
      <c r="H94" s="24"/>
      <c r="I94" s="24"/>
      <c r="J94" s="24"/>
    </row>
    <row r="95" spans="1:10" s="71" customFormat="1" ht="12.75">
      <c r="A95" s="24"/>
      <c r="B95" s="24"/>
      <c r="C95" s="24"/>
      <c r="D95" s="24"/>
      <c r="E95" s="24"/>
      <c r="F95" s="24"/>
      <c r="G95" s="24"/>
      <c r="H95" s="24"/>
      <c r="I95" s="24"/>
      <c r="J95" s="24"/>
    </row>
    <row r="96" spans="1:10" s="71" customFormat="1" ht="12.75">
      <c r="A96" s="24"/>
      <c r="B96" s="24"/>
      <c r="C96" s="24"/>
      <c r="D96" s="24"/>
      <c r="E96" s="24"/>
      <c r="F96" s="24"/>
      <c r="G96" s="24"/>
      <c r="H96" s="24"/>
      <c r="I96" s="24"/>
      <c r="J96" s="24"/>
    </row>
    <row r="97" spans="1:10" s="71" customFormat="1" ht="12.75">
      <c r="A97" s="24"/>
      <c r="B97" s="24"/>
      <c r="C97" s="24"/>
      <c r="D97" s="24"/>
      <c r="E97" s="24"/>
      <c r="F97" s="24"/>
      <c r="G97" s="24"/>
      <c r="H97" s="24"/>
      <c r="I97" s="24"/>
      <c r="J97" s="24"/>
    </row>
    <row r="98" spans="1:10" s="71" customFormat="1" ht="12.75">
      <c r="A98" s="24"/>
      <c r="B98" s="24"/>
      <c r="C98" s="24"/>
      <c r="D98" s="24"/>
      <c r="E98" s="24"/>
      <c r="F98" s="24"/>
      <c r="G98" s="24"/>
      <c r="H98" s="24"/>
      <c r="I98" s="24"/>
      <c r="J98" s="24"/>
    </row>
    <row r="99" spans="1:10" s="71" customFormat="1" ht="12.75">
      <c r="A99" s="24"/>
      <c r="B99" s="24"/>
      <c r="C99" s="24"/>
      <c r="D99" s="24"/>
      <c r="E99" s="24"/>
      <c r="F99" s="24"/>
      <c r="G99" s="24"/>
      <c r="H99" s="24"/>
      <c r="I99" s="24"/>
      <c r="J99" s="24"/>
    </row>
    <row r="100" spans="1:10" s="71" customFormat="1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</row>
    <row r="101" spans="1:10" s="71" customFormat="1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s="71" customFormat="1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</row>
    <row r="103" spans="1:10" s="71" customFormat="1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</row>
    <row r="104" spans="1:10" s="71" customFormat="1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</row>
    <row r="105" spans="1:10" s="71" customFormat="1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</row>
    <row r="106" spans="1:10" s="71" customFormat="1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</row>
    <row r="107" spans="1:10" s="71" customFormat="1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</row>
    <row r="108" spans="1:10" s="71" customFormat="1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</row>
    <row r="109" spans="1:10" s="71" customFormat="1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</row>
    <row r="110" spans="1:10" s="71" customFormat="1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</row>
    <row r="111" spans="1:10" s="71" customFormat="1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</row>
    <row r="112" spans="1:10" s="71" customFormat="1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</row>
  </sheetData>
  <mergeCells count="4">
    <mergeCell ref="A3:E3"/>
    <mergeCell ref="C6:E6"/>
    <mergeCell ref="A2:E2"/>
    <mergeCell ref="A1:E1"/>
  </mergeCells>
  <printOptions horizontalCentered="1"/>
  <pageMargins left="0.7874015748031497" right="0.7874015748031497" top="0.7874015748031497" bottom="0.3937007874015748" header="0" footer="0"/>
  <pageSetup horizontalDpi="600" verticalDpi="600" orientation="landscape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08"/>
  <sheetViews>
    <sheetView zoomScale="75" zoomScaleNormal="75" workbookViewId="0" topLeftCell="A1">
      <selection activeCell="B33" sqref="B33"/>
    </sheetView>
  </sheetViews>
  <sheetFormatPr defaultColWidth="11.421875" defaultRowHeight="12.75"/>
  <cols>
    <col min="1" max="1" width="1.57421875" style="56" customWidth="1"/>
    <col min="2" max="2" width="62.8515625" style="56" customWidth="1"/>
    <col min="3" max="5" width="11.421875" style="56" customWidth="1"/>
    <col min="6" max="6" width="0.9921875" style="56" customWidth="1"/>
    <col min="7" max="10" width="11.421875" style="56" customWidth="1"/>
    <col min="11" max="16384" width="11.421875" style="47" customWidth="1"/>
  </cols>
  <sheetData>
    <row r="1" spans="1:5" ht="13.5" customHeight="1">
      <c r="A1" s="120" t="s">
        <v>132</v>
      </c>
      <c r="B1" s="120"/>
      <c r="C1" s="120"/>
      <c r="D1" s="120"/>
      <c r="E1" s="120"/>
    </row>
    <row r="2" spans="1:10" s="74" customFormat="1" ht="12.75">
      <c r="A2" s="122" t="s">
        <v>241</v>
      </c>
      <c r="B2" s="122"/>
      <c r="C2" s="122"/>
      <c r="D2" s="122"/>
      <c r="E2" s="122"/>
      <c r="F2" s="89"/>
      <c r="G2" s="72"/>
      <c r="H2" s="89"/>
      <c r="I2" s="89"/>
      <c r="J2" s="89"/>
    </row>
    <row r="3" spans="1:10" s="74" customFormat="1" ht="13.5" customHeight="1">
      <c r="A3" s="120">
        <v>2006</v>
      </c>
      <c r="B3" s="120"/>
      <c r="C3" s="120"/>
      <c r="D3" s="120"/>
      <c r="E3" s="120"/>
      <c r="F3" s="89"/>
      <c r="G3" s="89"/>
      <c r="H3" s="89"/>
      <c r="I3" s="89"/>
      <c r="J3" s="89"/>
    </row>
    <row r="4" spans="1:10" ht="13.5" customHeight="1">
      <c r="A4" s="90"/>
      <c r="B4" s="90"/>
      <c r="C4" s="90"/>
      <c r="D4" s="91"/>
      <c r="E4" s="91"/>
      <c r="F4" s="91"/>
      <c r="G4" s="47"/>
      <c r="H4" s="47"/>
      <c r="I4" s="47"/>
      <c r="J4" s="47"/>
    </row>
    <row r="5" spans="4:10" ht="9" customHeight="1">
      <c r="D5" s="47"/>
      <c r="E5" s="47"/>
      <c r="F5" s="47"/>
      <c r="G5" s="47"/>
      <c r="H5" s="47"/>
      <c r="I5" s="47"/>
      <c r="J5" s="47"/>
    </row>
    <row r="6" spans="1:10" ht="12.75" customHeight="1">
      <c r="A6" s="87"/>
      <c r="B6" s="87"/>
      <c r="C6" s="119" t="s">
        <v>43</v>
      </c>
      <c r="D6" s="119"/>
      <c r="E6" s="119"/>
      <c r="F6" s="47"/>
      <c r="G6" s="47"/>
      <c r="H6" s="47"/>
      <c r="I6" s="47"/>
      <c r="J6" s="47"/>
    </row>
    <row r="7" spans="1:10" ht="12.75">
      <c r="A7" s="12" t="s">
        <v>243</v>
      </c>
      <c r="B7" s="12"/>
      <c r="C7" s="30" t="s">
        <v>6</v>
      </c>
      <c r="D7" s="31" t="s">
        <v>7</v>
      </c>
      <c r="E7" s="32" t="s">
        <v>5</v>
      </c>
      <c r="F7" s="47"/>
      <c r="G7" s="47"/>
      <c r="H7" s="47"/>
      <c r="I7" s="47"/>
      <c r="J7" s="47"/>
    </row>
    <row r="8" spans="1:10" ht="9" customHeight="1">
      <c r="A8" s="13"/>
      <c r="B8" s="13"/>
      <c r="C8" s="14"/>
      <c r="D8" s="15"/>
      <c r="E8" s="16"/>
      <c r="F8" s="91"/>
      <c r="G8" s="47"/>
      <c r="H8" s="47"/>
      <c r="I8" s="47"/>
      <c r="J8" s="47"/>
    </row>
    <row r="10" spans="1:5" ht="12.75">
      <c r="A10" s="123" t="s">
        <v>242</v>
      </c>
      <c r="B10" s="123"/>
      <c r="C10" s="89">
        <v>60</v>
      </c>
      <c r="D10" s="89">
        <v>137</v>
      </c>
      <c r="E10" s="89">
        <f>SUM(C10:D10)</f>
        <v>197</v>
      </c>
    </row>
    <row r="11" spans="2:10" ht="12.75">
      <c r="B11" s="25"/>
      <c r="C11" s="35"/>
      <c r="D11" s="35"/>
      <c r="E11" s="53"/>
      <c r="F11" s="89"/>
      <c r="H11" s="57"/>
      <c r="I11" s="57"/>
      <c r="J11" s="24"/>
    </row>
    <row r="12" spans="1:10" ht="12.75">
      <c r="A12" s="10" t="s">
        <v>121</v>
      </c>
      <c r="B12" s="23"/>
      <c r="C12" s="36">
        <f>SUM(C13:C19)</f>
        <v>9</v>
      </c>
      <c r="D12" s="36">
        <f>SUM(D13:D19)</f>
        <v>26</v>
      </c>
      <c r="E12" s="36">
        <f>SUM(E13:E19)</f>
        <v>35</v>
      </c>
      <c r="F12" s="10"/>
      <c r="G12" s="24"/>
      <c r="H12" s="57"/>
      <c r="I12" s="57"/>
      <c r="J12" s="24"/>
    </row>
    <row r="13" spans="1:10" ht="12.75">
      <c r="A13" s="10"/>
      <c r="B13" s="59" t="s">
        <v>122</v>
      </c>
      <c r="C13" s="53"/>
      <c r="D13" s="53">
        <v>4</v>
      </c>
      <c r="E13" s="53">
        <f>SUM(C13:D13)</f>
        <v>4</v>
      </c>
      <c r="F13" s="10"/>
      <c r="G13" s="24"/>
      <c r="H13" s="57"/>
      <c r="I13" s="57"/>
      <c r="J13" s="24"/>
    </row>
    <row r="14" spans="1:10" ht="12.75">
      <c r="A14" s="10"/>
      <c r="B14" s="59" t="s">
        <v>123</v>
      </c>
      <c r="C14" s="53">
        <v>3</v>
      </c>
      <c r="D14" s="53">
        <v>11</v>
      </c>
      <c r="E14" s="53">
        <f aca="true" t="shared" si="0" ref="E14:E19">SUM(C14:D14)</f>
        <v>14</v>
      </c>
      <c r="F14" s="10"/>
      <c r="G14" s="24"/>
      <c r="H14" s="57"/>
      <c r="I14" s="57"/>
      <c r="J14" s="24"/>
    </row>
    <row r="15" spans="1:10" ht="12.75">
      <c r="A15" s="10"/>
      <c r="B15" s="59" t="s">
        <v>124</v>
      </c>
      <c r="C15" s="53"/>
      <c r="D15" s="53">
        <v>5</v>
      </c>
      <c r="E15" s="53">
        <f t="shared" si="0"/>
        <v>5</v>
      </c>
      <c r="F15" s="10"/>
      <c r="G15" s="24"/>
      <c r="H15" s="57"/>
      <c r="I15" s="57"/>
      <c r="J15" s="24"/>
    </row>
    <row r="16" spans="1:10" ht="12.75">
      <c r="A16" s="10"/>
      <c r="B16" s="59" t="s">
        <v>125</v>
      </c>
      <c r="C16" s="53">
        <v>1</v>
      </c>
      <c r="D16" s="53"/>
      <c r="E16" s="53">
        <f t="shared" si="0"/>
        <v>1</v>
      </c>
      <c r="F16" s="10"/>
      <c r="G16" s="24"/>
      <c r="H16" s="57"/>
      <c r="I16" s="57"/>
      <c r="J16" s="24"/>
    </row>
    <row r="17" spans="1:10" ht="12.75">
      <c r="A17" s="10"/>
      <c r="B17" s="59" t="s">
        <v>117</v>
      </c>
      <c r="C17" s="53">
        <v>3</v>
      </c>
      <c r="D17" s="53">
        <v>3</v>
      </c>
      <c r="E17" s="53">
        <f t="shared" si="0"/>
        <v>6</v>
      </c>
      <c r="F17" s="10"/>
      <c r="G17" s="24"/>
      <c r="H17" s="57"/>
      <c r="I17" s="57"/>
      <c r="J17" s="24"/>
    </row>
    <row r="18" spans="2:10" ht="12.75">
      <c r="B18" s="59" t="s">
        <v>118</v>
      </c>
      <c r="C18" s="105">
        <v>2</v>
      </c>
      <c r="D18" s="106">
        <v>1</v>
      </c>
      <c r="E18" s="53">
        <f t="shared" si="0"/>
        <v>3</v>
      </c>
      <c r="F18" s="24"/>
      <c r="G18" s="24"/>
      <c r="H18" s="57"/>
      <c r="I18" s="57"/>
      <c r="J18" s="24"/>
    </row>
    <row r="19" spans="2:10" ht="12.75">
      <c r="B19" s="60" t="s">
        <v>126</v>
      </c>
      <c r="C19" s="105"/>
      <c r="D19" s="106">
        <v>2</v>
      </c>
      <c r="E19" s="53">
        <f t="shared" si="0"/>
        <v>2</v>
      </c>
      <c r="F19" s="24"/>
      <c r="G19" s="24"/>
      <c r="H19" s="57"/>
      <c r="I19" s="57"/>
      <c r="J19" s="24"/>
    </row>
    <row r="20" spans="1:10" ht="12.75">
      <c r="A20" s="90"/>
      <c r="B20" s="107"/>
      <c r="C20" s="108"/>
      <c r="D20" s="108"/>
      <c r="E20" s="93"/>
      <c r="F20" s="109"/>
      <c r="G20" s="24"/>
      <c r="H20" s="57"/>
      <c r="I20" s="57"/>
      <c r="J20" s="24"/>
    </row>
    <row r="21" spans="1:10" ht="9" customHeight="1">
      <c r="A21" s="24"/>
      <c r="B21" s="24"/>
      <c r="C21" s="55"/>
      <c r="D21" s="55"/>
      <c r="E21" s="18"/>
      <c r="H21" s="24"/>
      <c r="I21" s="24"/>
      <c r="J21" s="24"/>
    </row>
    <row r="22" spans="1:10" ht="12.75">
      <c r="A22" s="10" t="s">
        <v>29</v>
      </c>
      <c r="B22" s="10"/>
      <c r="C22" s="94">
        <f>SUM(C10,C12)</f>
        <v>69</v>
      </c>
      <c r="D22" s="94">
        <f>SUM(D10,D12)</f>
        <v>163</v>
      </c>
      <c r="E22" s="94">
        <f>SUM(E10,E12)</f>
        <v>232</v>
      </c>
      <c r="H22" s="24"/>
      <c r="I22" s="24"/>
      <c r="J22" s="24"/>
    </row>
    <row r="23" spans="1:6" ht="9" customHeight="1">
      <c r="A23" s="90"/>
      <c r="B23" s="90"/>
      <c r="C23" s="93"/>
      <c r="D23" s="93"/>
      <c r="E23" s="93"/>
      <c r="F23" s="90"/>
    </row>
    <row r="24" spans="1:10" s="71" customFormat="1" ht="12.75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5" spans="1:10" s="71" customFormat="1" ht="12.75">
      <c r="A25" s="87" t="s">
        <v>197</v>
      </c>
      <c r="B25" s="24"/>
      <c r="C25" s="24"/>
      <c r="D25" s="24"/>
      <c r="E25" s="24"/>
      <c r="F25" s="24"/>
      <c r="G25" s="24"/>
      <c r="H25" s="24"/>
      <c r="I25" s="24"/>
      <c r="J25" s="24"/>
    </row>
    <row r="26" spans="1:10" s="71" customFormat="1" ht="12.75">
      <c r="A26" s="24"/>
      <c r="B26" s="21"/>
      <c r="C26" s="24"/>
      <c r="D26" s="24"/>
      <c r="E26" s="24"/>
      <c r="F26" s="24"/>
      <c r="G26" s="24"/>
      <c r="H26" s="24"/>
      <c r="I26" s="24"/>
      <c r="J26" s="24"/>
    </row>
    <row r="27" spans="1:10" s="71" customFormat="1" ht="12.75">
      <c r="A27" s="24"/>
      <c r="B27" s="21"/>
      <c r="C27" s="37"/>
      <c r="D27" s="37"/>
      <c r="E27" s="24"/>
      <c r="F27" s="24"/>
      <c r="G27" s="24"/>
      <c r="H27" s="24"/>
      <c r="I27" s="24"/>
      <c r="J27" s="24"/>
    </row>
    <row r="28" spans="1:10" s="71" customFormat="1" ht="12.75">
      <c r="A28" s="24"/>
      <c r="C28" s="37"/>
      <c r="D28" s="37"/>
      <c r="E28" s="24"/>
      <c r="F28" s="24"/>
      <c r="G28" s="24"/>
      <c r="H28" s="24"/>
      <c r="I28" s="24"/>
      <c r="J28" s="24"/>
    </row>
    <row r="29" spans="1:10" s="71" customFormat="1" ht="12.75">
      <c r="A29" s="24"/>
      <c r="B29" s="21"/>
      <c r="C29" s="22"/>
      <c r="D29" s="22"/>
      <c r="E29" s="24"/>
      <c r="F29" s="24"/>
      <c r="G29" s="24"/>
      <c r="H29" s="24"/>
      <c r="I29" s="24"/>
      <c r="J29" s="24"/>
    </row>
    <row r="30" spans="1:10" s="71" customFormat="1" ht="12.75">
      <c r="A30" s="24"/>
      <c r="B30" s="24"/>
      <c r="C30" s="24"/>
      <c r="D30" s="24"/>
      <c r="E30" s="24"/>
      <c r="F30" s="24"/>
      <c r="G30" s="24"/>
      <c r="H30" s="24"/>
      <c r="I30" s="24"/>
      <c r="J30" s="24"/>
    </row>
    <row r="31" spans="1:10" s="71" customFormat="1" ht="12.75">
      <c r="A31" s="24"/>
      <c r="B31" s="24"/>
      <c r="C31" s="24"/>
      <c r="D31" s="24"/>
      <c r="E31" s="24"/>
      <c r="F31" s="24"/>
      <c r="G31" s="24"/>
      <c r="H31" s="24"/>
      <c r="I31" s="24"/>
      <c r="J31" s="24"/>
    </row>
    <row r="32" spans="1:10" s="71" customFormat="1" ht="12.75">
      <c r="A32" s="24"/>
      <c r="B32" s="24"/>
      <c r="C32" s="24"/>
      <c r="D32" s="24"/>
      <c r="E32" s="24"/>
      <c r="F32" s="24"/>
      <c r="G32" s="24"/>
      <c r="H32" s="24"/>
      <c r="I32" s="24"/>
      <c r="J32" s="24"/>
    </row>
    <row r="33" spans="1:10" s="71" customFormat="1" ht="12.75">
      <c r="A33" s="24"/>
      <c r="B33" s="24"/>
      <c r="C33" s="24"/>
      <c r="D33" s="24"/>
      <c r="E33" s="24"/>
      <c r="F33" s="24"/>
      <c r="G33" s="24"/>
      <c r="H33" s="24"/>
      <c r="I33" s="24"/>
      <c r="J33" s="24"/>
    </row>
    <row r="34" spans="1:10" s="71" customFormat="1" ht="12.75">
      <c r="A34" s="24"/>
      <c r="B34" s="24"/>
      <c r="C34" s="24"/>
      <c r="D34" s="24"/>
      <c r="E34" s="24"/>
      <c r="F34" s="24"/>
      <c r="G34" s="24"/>
      <c r="H34" s="24"/>
      <c r="I34" s="24"/>
      <c r="J34" s="24"/>
    </row>
    <row r="35" spans="1:10" s="71" customFormat="1" ht="12.75">
      <c r="A35" s="24"/>
      <c r="B35" s="24"/>
      <c r="C35" s="24"/>
      <c r="D35" s="24"/>
      <c r="E35" s="24"/>
      <c r="F35" s="24"/>
      <c r="G35" s="24"/>
      <c r="H35" s="24"/>
      <c r="I35" s="24"/>
      <c r="J35" s="24"/>
    </row>
    <row r="36" spans="1:10" s="71" customFormat="1" ht="12.75">
      <c r="A36" s="24"/>
      <c r="B36" s="24"/>
      <c r="C36" s="24"/>
      <c r="D36" s="24"/>
      <c r="E36" s="24"/>
      <c r="F36" s="24"/>
      <c r="G36" s="24"/>
      <c r="H36" s="24"/>
      <c r="I36" s="24"/>
      <c r="J36" s="24"/>
    </row>
    <row r="37" spans="1:10" s="71" customFormat="1" ht="12.75">
      <c r="A37" s="24"/>
      <c r="B37" s="24"/>
      <c r="C37" s="24"/>
      <c r="D37" s="24"/>
      <c r="E37" s="24"/>
      <c r="F37" s="24"/>
      <c r="G37" s="24"/>
      <c r="H37" s="24"/>
      <c r="I37" s="24"/>
      <c r="J37" s="24"/>
    </row>
    <row r="38" spans="1:10" s="71" customFormat="1" ht="12.75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39" spans="1:10" s="71" customFormat="1" ht="12.75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s="71" customFormat="1" ht="12.75">
      <c r="A40" s="24"/>
      <c r="B40" s="24"/>
      <c r="C40" s="24"/>
      <c r="D40" s="24"/>
      <c r="E40" s="24"/>
      <c r="F40" s="24"/>
      <c r="G40" s="24"/>
      <c r="H40" s="24"/>
      <c r="I40" s="24"/>
      <c r="J40" s="24"/>
    </row>
    <row r="41" spans="1:10" s="71" customFormat="1" ht="12.75">
      <c r="A41" s="24"/>
      <c r="B41" s="24"/>
      <c r="C41" s="24"/>
      <c r="D41" s="24"/>
      <c r="E41" s="24"/>
      <c r="F41" s="24"/>
      <c r="G41" s="24"/>
      <c r="H41" s="24"/>
      <c r="I41" s="24"/>
      <c r="J41" s="24"/>
    </row>
    <row r="42" spans="1:10" s="71" customFormat="1" ht="12.75">
      <c r="A42" s="24"/>
      <c r="B42" s="24"/>
      <c r="C42" s="24"/>
      <c r="D42" s="24"/>
      <c r="E42" s="24"/>
      <c r="F42" s="24"/>
      <c r="G42" s="24"/>
      <c r="H42" s="24"/>
      <c r="I42" s="24"/>
      <c r="J42" s="24"/>
    </row>
    <row r="43" spans="1:10" s="71" customFormat="1" ht="12.75">
      <c r="A43" s="24"/>
      <c r="B43" s="24"/>
      <c r="C43" s="24"/>
      <c r="D43" s="24"/>
      <c r="E43" s="24"/>
      <c r="F43" s="24"/>
      <c r="G43" s="24"/>
      <c r="H43" s="24"/>
      <c r="I43" s="24"/>
      <c r="J43" s="24"/>
    </row>
    <row r="44" spans="1:10" s="71" customFormat="1" ht="12.75">
      <c r="A44" s="24"/>
      <c r="B44" s="24"/>
      <c r="C44" s="24"/>
      <c r="D44" s="24"/>
      <c r="E44" s="24"/>
      <c r="F44" s="24"/>
      <c r="G44" s="24"/>
      <c r="H44" s="24"/>
      <c r="I44" s="24"/>
      <c r="J44" s="24"/>
    </row>
    <row r="45" spans="1:10" s="71" customFormat="1" ht="12.75">
      <c r="A45" s="24"/>
      <c r="B45" s="24"/>
      <c r="C45" s="24"/>
      <c r="D45" s="24"/>
      <c r="E45" s="24"/>
      <c r="F45" s="24"/>
      <c r="G45" s="24"/>
      <c r="H45" s="24"/>
      <c r="I45" s="24"/>
      <c r="J45" s="24"/>
    </row>
    <row r="46" spans="1:10" s="71" customFormat="1" ht="12.75">
      <c r="A46" s="24"/>
      <c r="B46" s="24"/>
      <c r="C46" s="24"/>
      <c r="D46" s="24"/>
      <c r="E46" s="24"/>
      <c r="F46" s="24"/>
      <c r="G46" s="24"/>
      <c r="H46" s="24"/>
      <c r="I46" s="24"/>
      <c r="J46" s="24"/>
    </row>
    <row r="47" spans="1:10" s="71" customFormat="1" ht="12.75">
      <c r="A47" s="24"/>
      <c r="B47" s="24"/>
      <c r="C47" s="24"/>
      <c r="D47" s="24"/>
      <c r="E47" s="24"/>
      <c r="F47" s="24"/>
      <c r="G47" s="24"/>
      <c r="H47" s="24"/>
      <c r="I47" s="24"/>
      <c r="J47" s="24"/>
    </row>
    <row r="48" spans="1:10" s="71" customFormat="1" ht="12.75">
      <c r="A48" s="24"/>
      <c r="B48" s="24"/>
      <c r="C48" s="24"/>
      <c r="D48" s="24"/>
      <c r="E48" s="24"/>
      <c r="F48" s="24"/>
      <c r="G48" s="24"/>
      <c r="H48" s="24"/>
      <c r="I48" s="24"/>
      <c r="J48" s="24"/>
    </row>
    <row r="49" spans="1:10" s="71" customFormat="1" ht="12.75">
      <c r="A49" s="24"/>
      <c r="B49" s="24"/>
      <c r="C49" s="24"/>
      <c r="D49" s="24"/>
      <c r="E49" s="24"/>
      <c r="F49" s="24"/>
      <c r="G49" s="24"/>
      <c r="H49" s="24"/>
      <c r="I49" s="24"/>
      <c r="J49" s="24"/>
    </row>
    <row r="50" spans="1:10" s="71" customFormat="1" ht="12.75">
      <c r="A50" s="24"/>
      <c r="B50" s="24"/>
      <c r="C50" s="24"/>
      <c r="D50" s="24"/>
      <c r="E50" s="24"/>
      <c r="F50" s="24"/>
      <c r="G50" s="24"/>
      <c r="H50" s="24"/>
      <c r="I50" s="24"/>
      <c r="J50" s="24"/>
    </row>
    <row r="51" spans="1:10" s="71" customFormat="1" ht="12.75">
      <c r="A51" s="24"/>
      <c r="B51" s="24"/>
      <c r="C51" s="24"/>
      <c r="D51" s="24"/>
      <c r="E51" s="24"/>
      <c r="F51" s="24"/>
      <c r="G51" s="24"/>
      <c r="H51" s="24"/>
      <c r="I51" s="24"/>
      <c r="J51" s="24"/>
    </row>
    <row r="52" spans="1:10" s="71" customFormat="1" ht="12.75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0" s="71" customFormat="1" ht="12.75">
      <c r="A53" s="24"/>
      <c r="B53" s="24"/>
      <c r="C53" s="24"/>
      <c r="D53" s="24"/>
      <c r="E53" s="24"/>
      <c r="F53" s="24"/>
      <c r="G53" s="24"/>
      <c r="H53" s="24"/>
      <c r="I53" s="24"/>
      <c r="J53" s="24"/>
    </row>
    <row r="54" spans="1:10" s="71" customFormat="1" ht="12.75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5" spans="1:10" s="71" customFormat="1" ht="12.7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s="71" customFormat="1" ht="12.75">
      <c r="A56" s="24"/>
      <c r="B56" s="24"/>
      <c r="C56" s="24"/>
      <c r="D56" s="24"/>
      <c r="E56" s="24"/>
      <c r="F56" s="24"/>
      <c r="G56" s="24"/>
      <c r="H56" s="24"/>
      <c r="I56" s="24"/>
      <c r="J56" s="24"/>
    </row>
    <row r="57" spans="1:10" s="71" customFormat="1" ht="12.75">
      <c r="A57" s="24"/>
      <c r="B57" s="24"/>
      <c r="C57" s="24"/>
      <c r="D57" s="24"/>
      <c r="E57" s="24"/>
      <c r="F57" s="24"/>
      <c r="G57" s="24"/>
      <c r="H57" s="24"/>
      <c r="I57" s="24"/>
      <c r="J57" s="24"/>
    </row>
    <row r="58" spans="1:10" s="71" customFormat="1" ht="12.75">
      <c r="A58" s="24"/>
      <c r="B58" s="24"/>
      <c r="C58" s="24"/>
      <c r="D58" s="24"/>
      <c r="E58" s="24"/>
      <c r="F58" s="24"/>
      <c r="G58" s="24"/>
      <c r="H58" s="24"/>
      <c r="I58" s="24"/>
      <c r="J58" s="24"/>
    </row>
    <row r="59" spans="1:10" s="71" customFormat="1" ht="12.75">
      <c r="A59" s="24"/>
      <c r="B59" s="24"/>
      <c r="C59" s="24"/>
      <c r="D59" s="24"/>
      <c r="E59" s="24"/>
      <c r="F59" s="24"/>
      <c r="G59" s="24"/>
      <c r="H59" s="24"/>
      <c r="I59" s="24"/>
      <c r="J59" s="24"/>
    </row>
    <row r="60" spans="1:10" s="71" customFormat="1" ht="12.75">
      <c r="A60" s="24"/>
      <c r="B60" s="24"/>
      <c r="C60" s="24"/>
      <c r="D60" s="24"/>
      <c r="E60" s="24"/>
      <c r="F60" s="24"/>
      <c r="G60" s="24"/>
      <c r="H60" s="24"/>
      <c r="I60" s="24"/>
      <c r="J60" s="24"/>
    </row>
    <row r="61" spans="1:10" s="71" customFormat="1" ht="12.75">
      <c r="A61" s="24"/>
      <c r="B61" s="24"/>
      <c r="C61" s="24"/>
      <c r="D61" s="24"/>
      <c r="E61" s="24"/>
      <c r="F61" s="24"/>
      <c r="G61" s="24"/>
      <c r="H61" s="24"/>
      <c r="I61" s="24"/>
      <c r="J61" s="24"/>
    </row>
    <row r="62" spans="1:10" s="71" customFormat="1" ht="12.75">
      <c r="A62" s="24"/>
      <c r="B62" s="24"/>
      <c r="C62" s="24"/>
      <c r="D62" s="24"/>
      <c r="E62" s="24"/>
      <c r="F62" s="24"/>
      <c r="G62" s="24"/>
      <c r="H62" s="24"/>
      <c r="I62" s="24"/>
      <c r="J62" s="24"/>
    </row>
    <row r="63" spans="1:10" s="71" customFormat="1" ht="12.75">
      <c r="A63" s="24"/>
      <c r="B63" s="24"/>
      <c r="C63" s="24"/>
      <c r="D63" s="24"/>
      <c r="E63" s="24"/>
      <c r="F63" s="24"/>
      <c r="G63" s="24"/>
      <c r="H63" s="24"/>
      <c r="I63" s="24"/>
      <c r="J63" s="24"/>
    </row>
    <row r="64" spans="1:10" s="71" customFormat="1" ht="12.75">
      <c r="A64" s="24"/>
      <c r="B64" s="24"/>
      <c r="C64" s="24"/>
      <c r="D64" s="24"/>
      <c r="E64" s="24"/>
      <c r="F64" s="24"/>
      <c r="G64" s="24"/>
      <c r="H64" s="24"/>
      <c r="I64" s="24"/>
      <c r="J64" s="24"/>
    </row>
    <row r="65" spans="1:10" s="71" customFormat="1" ht="12.75">
      <c r="A65" s="24"/>
      <c r="B65" s="24"/>
      <c r="C65" s="24"/>
      <c r="D65" s="24"/>
      <c r="E65" s="24"/>
      <c r="F65" s="24"/>
      <c r="G65" s="24"/>
      <c r="H65" s="24"/>
      <c r="I65" s="24"/>
      <c r="J65" s="24"/>
    </row>
    <row r="66" spans="1:10" s="71" customFormat="1" ht="12.75">
      <c r="A66" s="24"/>
      <c r="B66" s="24"/>
      <c r="C66" s="24"/>
      <c r="D66" s="24"/>
      <c r="E66" s="24"/>
      <c r="F66" s="24"/>
      <c r="G66" s="24"/>
      <c r="H66" s="24"/>
      <c r="I66" s="24"/>
      <c r="J66" s="24"/>
    </row>
    <row r="67" spans="1:10" s="71" customFormat="1" ht="12.75">
      <c r="A67" s="24"/>
      <c r="B67" s="24"/>
      <c r="C67" s="24"/>
      <c r="D67" s="24"/>
      <c r="E67" s="24"/>
      <c r="F67" s="24"/>
      <c r="G67" s="24"/>
      <c r="H67" s="24"/>
      <c r="I67" s="24"/>
      <c r="J67" s="24"/>
    </row>
    <row r="68" spans="1:10" s="71" customFormat="1" ht="12.75">
      <c r="A68" s="24"/>
      <c r="B68" s="24"/>
      <c r="C68" s="24"/>
      <c r="D68" s="24"/>
      <c r="E68" s="24"/>
      <c r="F68" s="24"/>
      <c r="G68" s="24"/>
      <c r="H68" s="24"/>
      <c r="I68" s="24"/>
      <c r="J68" s="24"/>
    </row>
    <row r="69" spans="1:10" s="71" customFormat="1" ht="12.75">
      <c r="A69" s="24"/>
      <c r="B69" s="24"/>
      <c r="C69" s="24"/>
      <c r="D69" s="24"/>
      <c r="E69" s="24"/>
      <c r="F69" s="24"/>
      <c r="G69" s="24"/>
      <c r="H69" s="24"/>
      <c r="I69" s="24"/>
      <c r="J69" s="24"/>
    </row>
    <row r="70" spans="1:10" s="71" customFormat="1" ht="12.75">
      <c r="A70" s="24"/>
      <c r="B70" s="24"/>
      <c r="C70" s="24"/>
      <c r="D70" s="24"/>
      <c r="E70" s="24"/>
      <c r="F70" s="24"/>
      <c r="G70" s="24"/>
      <c r="H70" s="24"/>
      <c r="I70" s="24"/>
      <c r="J70" s="24"/>
    </row>
    <row r="71" spans="1:10" s="71" customFormat="1" ht="12.75">
      <c r="A71" s="24"/>
      <c r="B71" s="24"/>
      <c r="C71" s="24"/>
      <c r="D71" s="24"/>
      <c r="E71" s="24"/>
      <c r="F71" s="24"/>
      <c r="G71" s="24"/>
      <c r="H71" s="24"/>
      <c r="I71" s="24"/>
      <c r="J71" s="24"/>
    </row>
    <row r="72" spans="1:10" s="71" customFormat="1" ht="12.75">
      <c r="A72" s="24"/>
      <c r="B72" s="24"/>
      <c r="C72" s="24"/>
      <c r="D72" s="24"/>
      <c r="E72" s="24"/>
      <c r="F72" s="24"/>
      <c r="G72" s="24"/>
      <c r="H72" s="24"/>
      <c r="I72" s="24"/>
      <c r="J72" s="24"/>
    </row>
    <row r="73" spans="1:10" s="71" customFormat="1" ht="12.75">
      <c r="A73" s="24"/>
      <c r="B73" s="24"/>
      <c r="C73" s="24"/>
      <c r="D73" s="24"/>
      <c r="E73" s="24"/>
      <c r="F73" s="24"/>
      <c r="G73" s="24"/>
      <c r="H73" s="24"/>
      <c r="I73" s="24"/>
      <c r="J73" s="24"/>
    </row>
    <row r="74" spans="1:10" s="71" customFormat="1" ht="12.75">
      <c r="A74" s="24"/>
      <c r="B74" s="24"/>
      <c r="C74" s="24"/>
      <c r="D74" s="24"/>
      <c r="E74" s="24"/>
      <c r="F74" s="24"/>
      <c r="G74" s="24"/>
      <c r="H74" s="24"/>
      <c r="I74" s="24"/>
      <c r="J74" s="24"/>
    </row>
    <row r="75" spans="1:10" s="71" customFormat="1" ht="12.75">
      <c r="A75" s="24"/>
      <c r="B75" s="24"/>
      <c r="C75" s="24"/>
      <c r="D75" s="24"/>
      <c r="E75" s="24"/>
      <c r="F75" s="24"/>
      <c r="G75" s="24"/>
      <c r="H75" s="24"/>
      <c r="I75" s="24"/>
      <c r="J75" s="24"/>
    </row>
    <row r="76" spans="1:10" s="71" customFormat="1" ht="12.75">
      <c r="A76" s="24"/>
      <c r="B76" s="24"/>
      <c r="C76" s="24"/>
      <c r="D76" s="24"/>
      <c r="E76" s="24"/>
      <c r="F76" s="24"/>
      <c r="G76" s="24"/>
      <c r="H76" s="24"/>
      <c r="I76" s="24"/>
      <c r="J76" s="24"/>
    </row>
    <row r="77" spans="1:10" s="71" customFormat="1" ht="12.75">
      <c r="A77" s="24"/>
      <c r="B77" s="24"/>
      <c r="C77" s="24"/>
      <c r="D77" s="24"/>
      <c r="E77" s="24"/>
      <c r="F77" s="24"/>
      <c r="G77" s="24"/>
      <c r="H77" s="24"/>
      <c r="I77" s="24"/>
      <c r="J77" s="24"/>
    </row>
    <row r="78" spans="1:10" s="71" customFormat="1" ht="12.75">
      <c r="A78" s="24"/>
      <c r="B78" s="24"/>
      <c r="C78" s="24"/>
      <c r="D78" s="24"/>
      <c r="E78" s="24"/>
      <c r="F78" s="24"/>
      <c r="G78" s="24"/>
      <c r="H78" s="24"/>
      <c r="I78" s="24"/>
      <c r="J78" s="24"/>
    </row>
    <row r="79" spans="1:10" s="71" customFormat="1" ht="12.75">
      <c r="A79" s="24"/>
      <c r="B79" s="24"/>
      <c r="C79" s="24"/>
      <c r="D79" s="24"/>
      <c r="E79" s="24"/>
      <c r="F79" s="24"/>
      <c r="G79" s="24"/>
      <c r="H79" s="24"/>
      <c r="I79" s="24"/>
      <c r="J79" s="24"/>
    </row>
    <row r="80" spans="1:10" s="71" customFormat="1" ht="12.75">
      <c r="A80" s="24"/>
      <c r="B80" s="24"/>
      <c r="C80" s="24"/>
      <c r="D80" s="24"/>
      <c r="E80" s="24"/>
      <c r="F80" s="24"/>
      <c r="G80" s="24"/>
      <c r="H80" s="24"/>
      <c r="I80" s="24"/>
      <c r="J80" s="24"/>
    </row>
    <row r="81" spans="1:10" s="71" customFormat="1" ht="12.75">
      <c r="A81" s="24"/>
      <c r="B81" s="24"/>
      <c r="C81" s="24"/>
      <c r="D81" s="24"/>
      <c r="E81" s="24"/>
      <c r="F81" s="24"/>
      <c r="G81" s="24"/>
      <c r="H81" s="24"/>
      <c r="I81" s="24"/>
      <c r="J81" s="24"/>
    </row>
    <row r="82" spans="1:10" s="71" customFormat="1" ht="12.75">
      <c r="A82" s="24"/>
      <c r="B82" s="24"/>
      <c r="C82" s="24"/>
      <c r="D82" s="24"/>
      <c r="E82" s="24"/>
      <c r="F82" s="24"/>
      <c r="G82" s="24"/>
      <c r="H82" s="24"/>
      <c r="I82" s="24"/>
      <c r="J82" s="24"/>
    </row>
    <row r="83" spans="1:10" s="71" customFormat="1" ht="12.75">
      <c r="A83" s="24"/>
      <c r="B83" s="24"/>
      <c r="C83" s="24"/>
      <c r="D83" s="24"/>
      <c r="E83" s="24"/>
      <c r="F83" s="24"/>
      <c r="G83" s="24"/>
      <c r="H83" s="24"/>
      <c r="I83" s="24"/>
      <c r="J83" s="24"/>
    </row>
    <row r="84" spans="1:10" s="71" customFormat="1" ht="12.75">
      <c r="A84" s="24"/>
      <c r="B84" s="24"/>
      <c r="C84" s="24"/>
      <c r="D84" s="24"/>
      <c r="E84" s="24"/>
      <c r="F84" s="24"/>
      <c r="G84" s="24"/>
      <c r="H84" s="24"/>
      <c r="I84" s="24"/>
      <c r="J84" s="24"/>
    </row>
    <row r="85" spans="1:10" s="71" customFormat="1" ht="12.75">
      <c r="A85" s="24"/>
      <c r="B85" s="24"/>
      <c r="C85" s="24"/>
      <c r="D85" s="24"/>
      <c r="E85" s="24"/>
      <c r="F85" s="24"/>
      <c r="G85" s="24"/>
      <c r="H85" s="24"/>
      <c r="I85" s="24"/>
      <c r="J85" s="24"/>
    </row>
    <row r="86" spans="1:10" s="71" customFormat="1" ht="12.75">
      <c r="A86" s="24"/>
      <c r="B86" s="24"/>
      <c r="C86" s="24"/>
      <c r="D86" s="24"/>
      <c r="E86" s="24"/>
      <c r="F86" s="24"/>
      <c r="G86" s="24"/>
      <c r="H86" s="24"/>
      <c r="I86" s="24"/>
      <c r="J86" s="24"/>
    </row>
    <row r="87" spans="1:10" s="71" customFormat="1" ht="12.75">
      <c r="A87" s="24"/>
      <c r="B87" s="24"/>
      <c r="C87" s="24"/>
      <c r="D87" s="24"/>
      <c r="E87" s="24"/>
      <c r="F87" s="24"/>
      <c r="G87" s="24"/>
      <c r="H87" s="24"/>
      <c r="I87" s="24"/>
      <c r="J87" s="24"/>
    </row>
    <row r="88" spans="1:10" s="71" customFormat="1" ht="12.75">
      <c r="A88" s="24"/>
      <c r="B88" s="24"/>
      <c r="C88" s="24"/>
      <c r="D88" s="24"/>
      <c r="E88" s="24"/>
      <c r="F88" s="24"/>
      <c r="G88" s="24"/>
      <c r="H88" s="24"/>
      <c r="I88" s="24"/>
      <c r="J88" s="24"/>
    </row>
    <row r="89" spans="1:10" s="71" customFormat="1" ht="12.75">
      <c r="A89" s="24"/>
      <c r="B89" s="24"/>
      <c r="C89" s="24"/>
      <c r="D89" s="24"/>
      <c r="E89" s="24"/>
      <c r="F89" s="24"/>
      <c r="G89" s="24"/>
      <c r="H89" s="24"/>
      <c r="I89" s="24"/>
      <c r="J89" s="24"/>
    </row>
    <row r="90" spans="1:10" s="71" customFormat="1" ht="12.75">
      <c r="A90" s="24"/>
      <c r="B90" s="24"/>
      <c r="C90" s="24"/>
      <c r="D90" s="24"/>
      <c r="E90" s="24"/>
      <c r="F90" s="24"/>
      <c r="G90" s="24"/>
      <c r="H90" s="24"/>
      <c r="I90" s="24"/>
      <c r="J90" s="24"/>
    </row>
    <row r="91" spans="1:10" s="71" customFormat="1" ht="12.75">
      <c r="A91" s="24"/>
      <c r="B91" s="24"/>
      <c r="C91" s="24"/>
      <c r="D91" s="24"/>
      <c r="E91" s="24"/>
      <c r="F91" s="24"/>
      <c r="G91" s="24"/>
      <c r="H91" s="24"/>
      <c r="I91" s="24"/>
      <c r="J91" s="24"/>
    </row>
    <row r="92" spans="1:10" s="71" customFormat="1" ht="12.75">
      <c r="A92" s="24"/>
      <c r="B92" s="24"/>
      <c r="C92" s="24"/>
      <c r="D92" s="24"/>
      <c r="E92" s="24"/>
      <c r="F92" s="24"/>
      <c r="G92" s="24"/>
      <c r="H92" s="24"/>
      <c r="I92" s="24"/>
      <c r="J92" s="24"/>
    </row>
    <row r="93" spans="1:10" s="71" customFormat="1" ht="12.75">
      <c r="A93" s="24"/>
      <c r="B93" s="24"/>
      <c r="C93" s="24"/>
      <c r="D93" s="24"/>
      <c r="E93" s="24"/>
      <c r="F93" s="24"/>
      <c r="G93" s="24"/>
      <c r="H93" s="24"/>
      <c r="I93" s="24"/>
      <c r="J93" s="24"/>
    </row>
    <row r="94" spans="1:10" s="71" customFormat="1" ht="12.75">
      <c r="A94" s="24"/>
      <c r="B94" s="24"/>
      <c r="C94" s="24"/>
      <c r="D94" s="24"/>
      <c r="E94" s="24"/>
      <c r="F94" s="24"/>
      <c r="G94" s="24"/>
      <c r="H94" s="24"/>
      <c r="I94" s="24"/>
      <c r="J94" s="24"/>
    </row>
    <row r="95" spans="1:10" s="71" customFormat="1" ht="12.75">
      <c r="A95" s="24"/>
      <c r="B95" s="24"/>
      <c r="C95" s="24"/>
      <c r="D95" s="24"/>
      <c r="E95" s="24"/>
      <c r="F95" s="24"/>
      <c r="G95" s="24"/>
      <c r="H95" s="24"/>
      <c r="I95" s="24"/>
      <c r="J95" s="24"/>
    </row>
    <row r="96" spans="1:10" s="71" customFormat="1" ht="12.75">
      <c r="A96" s="24"/>
      <c r="B96" s="24"/>
      <c r="C96" s="24"/>
      <c r="D96" s="24"/>
      <c r="E96" s="24"/>
      <c r="F96" s="24"/>
      <c r="G96" s="24"/>
      <c r="H96" s="24"/>
      <c r="I96" s="24"/>
      <c r="J96" s="24"/>
    </row>
    <row r="97" spans="1:10" s="71" customFormat="1" ht="12.75">
      <c r="A97" s="24"/>
      <c r="B97" s="24"/>
      <c r="C97" s="24"/>
      <c r="D97" s="24"/>
      <c r="E97" s="24"/>
      <c r="F97" s="24"/>
      <c r="G97" s="24"/>
      <c r="H97" s="24"/>
      <c r="I97" s="24"/>
      <c r="J97" s="24"/>
    </row>
    <row r="98" spans="1:10" s="71" customFormat="1" ht="12.75">
      <c r="A98" s="24"/>
      <c r="B98" s="24"/>
      <c r="C98" s="24"/>
      <c r="D98" s="24"/>
      <c r="E98" s="24"/>
      <c r="F98" s="24"/>
      <c r="G98" s="24"/>
      <c r="H98" s="24"/>
      <c r="I98" s="24"/>
      <c r="J98" s="24"/>
    </row>
    <row r="99" spans="1:10" s="71" customFormat="1" ht="12.75">
      <c r="A99" s="24"/>
      <c r="B99" s="24"/>
      <c r="C99" s="24"/>
      <c r="D99" s="24"/>
      <c r="E99" s="24"/>
      <c r="F99" s="24"/>
      <c r="G99" s="24"/>
      <c r="H99" s="24"/>
      <c r="I99" s="24"/>
      <c r="J99" s="24"/>
    </row>
    <row r="100" spans="1:10" s="71" customFormat="1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</row>
    <row r="101" spans="1:10" s="71" customFormat="1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s="71" customFormat="1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</row>
    <row r="103" spans="1:10" s="71" customFormat="1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</row>
    <row r="104" spans="1:10" s="71" customFormat="1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</row>
    <row r="105" spans="1:10" s="71" customFormat="1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</row>
    <row r="106" spans="1:10" s="71" customFormat="1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</row>
    <row r="107" spans="1:10" s="71" customFormat="1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</row>
    <row r="108" spans="1:10" s="71" customFormat="1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</row>
  </sheetData>
  <mergeCells count="5">
    <mergeCell ref="A1:E1"/>
    <mergeCell ref="A10:B10"/>
    <mergeCell ref="A3:E3"/>
    <mergeCell ref="C6:E6"/>
    <mergeCell ref="A2:E2"/>
  </mergeCells>
  <printOptions horizontalCentered="1"/>
  <pageMargins left="0.7874015748031497" right="0.7874015748031497" top="0.7874015748031497" bottom="0.3937007874015748" header="0" footer="0"/>
  <pageSetup horizontalDpi="600" verticalDpi="600" orientation="landscape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4"/>
  <sheetViews>
    <sheetView zoomScale="75" zoomScaleNormal="75" zoomScaleSheetLayoutView="75" workbookViewId="0" topLeftCell="A11">
      <selection activeCell="B31" sqref="B31"/>
    </sheetView>
  </sheetViews>
  <sheetFormatPr defaultColWidth="11.421875" defaultRowHeight="12.75"/>
  <cols>
    <col min="1" max="1" width="1.57421875" style="56" customWidth="1"/>
    <col min="2" max="2" width="62.28125" style="56" customWidth="1"/>
    <col min="3" max="5" width="11.421875" style="56" customWidth="1"/>
    <col min="6" max="6" width="0.9921875" style="56" customWidth="1"/>
    <col min="7" max="7" width="41.140625" style="56" customWidth="1"/>
    <col min="8" max="8" width="7.421875" style="56" customWidth="1"/>
    <col min="9" max="9" width="5.28125" style="56" customWidth="1"/>
    <col min="10" max="10" width="11.421875" style="56" customWidth="1"/>
    <col min="11" max="16384" width="11.421875" style="47" customWidth="1"/>
  </cols>
  <sheetData>
    <row r="1" spans="1:5" ht="13.5" customHeight="1">
      <c r="A1" s="120" t="s">
        <v>132</v>
      </c>
      <c r="B1" s="120"/>
      <c r="C1" s="120"/>
      <c r="D1" s="120"/>
      <c r="E1" s="120"/>
    </row>
    <row r="2" spans="1:10" s="74" customFormat="1" ht="26.25" customHeight="1">
      <c r="A2" s="122" t="s">
        <v>244</v>
      </c>
      <c r="B2" s="122"/>
      <c r="C2" s="122"/>
      <c r="D2" s="122"/>
      <c r="E2" s="122"/>
      <c r="F2" s="89"/>
      <c r="G2" s="72"/>
      <c r="H2" s="89"/>
      <c r="I2" s="89"/>
      <c r="J2" s="89"/>
    </row>
    <row r="3" spans="1:10" s="74" customFormat="1" ht="13.5" customHeight="1">
      <c r="A3" s="120">
        <v>2006</v>
      </c>
      <c r="B3" s="120"/>
      <c r="C3" s="120"/>
      <c r="D3" s="120"/>
      <c r="E3" s="120"/>
      <c r="F3" s="89"/>
      <c r="G3" s="89"/>
      <c r="H3" s="89"/>
      <c r="I3" s="89"/>
      <c r="J3" s="89"/>
    </row>
    <row r="4" spans="1:10" ht="12.75">
      <c r="A4" s="90"/>
      <c r="B4" s="90"/>
      <c r="C4" s="90"/>
      <c r="D4" s="91"/>
      <c r="E4" s="91"/>
      <c r="F4" s="91"/>
      <c r="G4" s="47"/>
      <c r="H4" s="47"/>
      <c r="I4" s="47"/>
      <c r="J4" s="47"/>
    </row>
    <row r="5" spans="4:10" ht="9" customHeight="1">
      <c r="D5" s="47"/>
      <c r="E5" s="47"/>
      <c r="F5" s="47"/>
      <c r="G5" s="47"/>
      <c r="H5" s="47"/>
      <c r="I5" s="47"/>
      <c r="J5" s="47"/>
    </row>
    <row r="6" spans="1:10" ht="12.75" customHeight="1">
      <c r="A6" s="87"/>
      <c r="B6" s="87"/>
      <c r="C6" s="119" t="s">
        <v>43</v>
      </c>
      <c r="D6" s="119"/>
      <c r="E6" s="119"/>
      <c r="F6" s="47"/>
      <c r="G6" s="47"/>
      <c r="H6" s="47"/>
      <c r="I6" s="47"/>
      <c r="J6" s="47"/>
    </row>
    <row r="7" spans="1:10" ht="12.75">
      <c r="A7" s="12" t="s">
        <v>247</v>
      </c>
      <c r="B7" s="12"/>
      <c r="C7" s="30" t="s">
        <v>6</v>
      </c>
      <c r="D7" s="31" t="s">
        <v>7</v>
      </c>
      <c r="E7" s="32" t="s">
        <v>5</v>
      </c>
      <c r="F7" s="47"/>
      <c r="G7" s="47"/>
      <c r="H7" s="47"/>
      <c r="I7" s="47"/>
      <c r="J7" s="47"/>
    </row>
    <row r="8" spans="1:10" ht="9" customHeight="1">
      <c r="A8" s="13"/>
      <c r="B8" s="13"/>
      <c r="C8" s="14"/>
      <c r="D8" s="15"/>
      <c r="E8" s="16"/>
      <c r="F8" s="91"/>
      <c r="G8" s="47"/>
      <c r="H8" s="47"/>
      <c r="I8" s="47"/>
      <c r="J8" s="47"/>
    </row>
    <row r="10" spans="1:5" ht="12.75">
      <c r="A10" s="89" t="s">
        <v>3</v>
      </c>
      <c r="B10" s="10"/>
      <c r="C10" s="89">
        <f>SUM(C11:C38)</f>
        <v>31</v>
      </c>
      <c r="D10" s="89">
        <f>SUM(D11:D38)</f>
        <v>55</v>
      </c>
      <c r="E10" s="89">
        <f>SUM(E11:E38)</f>
        <v>86</v>
      </c>
    </row>
    <row r="11" spans="2:9" ht="12.75">
      <c r="B11" s="54" t="s">
        <v>245</v>
      </c>
      <c r="C11" s="56">
        <v>3</v>
      </c>
      <c r="D11" s="98">
        <v>4</v>
      </c>
      <c r="E11" s="56">
        <f aca="true" t="shared" si="0" ref="E11:E38">SUM(C11:D11)</f>
        <v>7</v>
      </c>
      <c r="G11" s="54"/>
      <c r="H11" s="57"/>
      <c r="I11" s="57"/>
    </row>
    <row r="12" spans="2:9" ht="12.75">
      <c r="B12" s="54" t="s">
        <v>139</v>
      </c>
      <c r="D12" s="99">
        <v>1</v>
      </c>
      <c r="E12" s="56">
        <f t="shared" si="0"/>
        <v>1</v>
      </c>
      <c r="G12" s="54"/>
      <c r="H12" s="57"/>
      <c r="I12" s="57"/>
    </row>
    <row r="13" spans="2:9" ht="12.75">
      <c r="B13" s="54" t="s">
        <v>104</v>
      </c>
      <c r="C13" s="56">
        <v>3</v>
      </c>
      <c r="D13" s="99">
        <v>2</v>
      </c>
      <c r="E13" s="56">
        <f t="shared" si="0"/>
        <v>5</v>
      </c>
      <c r="G13" s="54"/>
      <c r="H13" s="57"/>
      <c r="I13" s="57"/>
    </row>
    <row r="14" spans="2:9" ht="12.75">
      <c r="B14" s="54" t="s">
        <v>105</v>
      </c>
      <c r="C14" s="56">
        <v>1</v>
      </c>
      <c r="D14" s="98"/>
      <c r="E14" s="56">
        <f t="shared" si="0"/>
        <v>1</v>
      </c>
      <c r="G14" s="54"/>
      <c r="H14" s="57"/>
      <c r="I14" s="57"/>
    </row>
    <row r="15" spans="2:9" ht="12.75">
      <c r="B15" s="54" t="s">
        <v>106</v>
      </c>
      <c r="D15" s="99">
        <v>1</v>
      </c>
      <c r="E15" s="56">
        <f t="shared" si="0"/>
        <v>1</v>
      </c>
      <c r="G15" s="54"/>
      <c r="H15" s="57"/>
      <c r="I15" s="57"/>
    </row>
    <row r="16" spans="2:9" ht="12.75">
      <c r="B16" s="54" t="s">
        <v>107</v>
      </c>
      <c r="D16" s="99">
        <v>1</v>
      </c>
      <c r="E16" s="56">
        <f t="shared" si="0"/>
        <v>1</v>
      </c>
      <c r="G16" s="54"/>
      <c r="H16" s="57"/>
      <c r="I16" s="57"/>
    </row>
    <row r="17" spans="2:9" ht="12.75">
      <c r="B17" s="54" t="s">
        <v>108</v>
      </c>
      <c r="D17" s="98">
        <v>2</v>
      </c>
      <c r="E17" s="56">
        <f t="shared" si="0"/>
        <v>2</v>
      </c>
      <c r="G17" s="54"/>
      <c r="H17" s="57"/>
      <c r="I17" s="57"/>
    </row>
    <row r="18" spans="2:9" ht="12.75">
      <c r="B18" s="54" t="s">
        <v>109</v>
      </c>
      <c r="C18" s="56">
        <v>1</v>
      </c>
      <c r="D18" s="98"/>
      <c r="E18" s="56">
        <f t="shared" si="0"/>
        <v>1</v>
      </c>
      <c r="G18" s="54"/>
      <c r="H18" s="57"/>
      <c r="I18" s="57"/>
    </row>
    <row r="19" spans="2:9" ht="12.75">
      <c r="B19" s="54" t="s">
        <v>110</v>
      </c>
      <c r="C19" s="56">
        <v>1</v>
      </c>
      <c r="D19" s="98">
        <v>2</v>
      </c>
      <c r="E19" s="56">
        <f t="shared" si="0"/>
        <v>3</v>
      </c>
      <c r="G19" s="54"/>
      <c r="H19" s="57"/>
      <c r="I19" s="57"/>
    </row>
    <row r="20" spans="2:9" ht="12.75">
      <c r="B20" s="54" t="s">
        <v>111</v>
      </c>
      <c r="C20" s="56">
        <v>3</v>
      </c>
      <c r="D20" s="98">
        <v>1</v>
      </c>
      <c r="E20" s="56">
        <f t="shared" si="0"/>
        <v>4</v>
      </c>
      <c r="G20" s="54"/>
      <c r="H20" s="57"/>
      <c r="I20" s="57"/>
    </row>
    <row r="21" spans="2:9" ht="12.75">
      <c r="B21" s="95" t="s">
        <v>140</v>
      </c>
      <c r="D21" s="98">
        <v>1</v>
      </c>
      <c r="E21" s="56">
        <f t="shared" si="0"/>
        <v>1</v>
      </c>
      <c r="G21" s="54"/>
      <c r="H21" s="57"/>
      <c r="I21" s="57"/>
    </row>
    <row r="22" spans="2:9" ht="12.75">
      <c r="B22" s="95" t="s">
        <v>141</v>
      </c>
      <c r="C22" s="56">
        <v>1</v>
      </c>
      <c r="D22" s="98"/>
      <c r="E22" s="56">
        <f t="shared" si="0"/>
        <v>1</v>
      </c>
      <c r="G22" s="54"/>
      <c r="H22" s="57"/>
      <c r="I22" s="57"/>
    </row>
    <row r="23" spans="2:9" ht="12.75">
      <c r="B23" s="95" t="s">
        <v>142</v>
      </c>
      <c r="C23" s="56">
        <v>1</v>
      </c>
      <c r="D23" s="98"/>
      <c r="E23" s="56">
        <f t="shared" si="0"/>
        <v>1</v>
      </c>
      <c r="G23" s="54"/>
      <c r="H23" s="57"/>
      <c r="I23" s="57"/>
    </row>
    <row r="24" spans="2:9" ht="12.75">
      <c r="B24" s="54" t="s">
        <v>112</v>
      </c>
      <c r="C24" s="56">
        <v>4</v>
      </c>
      <c r="D24" s="98">
        <v>4</v>
      </c>
      <c r="E24" s="56">
        <f t="shared" si="0"/>
        <v>8</v>
      </c>
      <c r="G24" s="54"/>
      <c r="H24" s="57"/>
      <c r="I24" s="57"/>
    </row>
    <row r="25" spans="2:9" ht="12.75">
      <c r="B25" s="54" t="s">
        <v>143</v>
      </c>
      <c r="D25" s="98">
        <v>2</v>
      </c>
      <c r="E25" s="56">
        <f t="shared" si="0"/>
        <v>2</v>
      </c>
      <c r="G25" s="54"/>
      <c r="H25" s="57"/>
      <c r="I25" s="57"/>
    </row>
    <row r="26" spans="2:9" ht="12.75">
      <c r="B26" s="95" t="s">
        <v>146</v>
      </c>
      <c r="D26" s="98">
        <v>1</v>
      </c>
      <c r="E26" s="56">
        <f t="shared" si="0"/>
        <v>1</v>
      </c>
      <c r="G26" s="54"/>
      <c r="H26" s="57"/>
      <c r="I26" s="57"/>
    </row>
    <row r="27" spans="2:5" ht="12.75">
      <c r="B27" s="54" t="s">
        <v>113</v>
      </c>
      <c r="D27" s="98">
        <v>1</v>
      </c>
      <c r="E27" s="56">
        <f t="shared" si="0"/>
        <v>1</v>
      </c>
    </row>
    <row r="28" spans="2:5" ht="12.75">
      <c r="B28" s="54" t="s">
        <v>114</v>
      </c>
      <c r="C28" s="56">
        <v>1</v>
      </c>
      <c r="D28" s="98">
        <v>1</v>
      </c>
      <c r="E28" s="56">
        <f t="shared" si="0"/>
        <v>2</v>
      </c>
    </row>
    <row r="29" spans="2:5" ht="12.75">
      <c r="B29" s="54" t="s">
        <v>115</v>
      </c>
      <c r="C29" s="56">
        <v>1</v>
      </c>
      <c r="D29" s="98">
        <v>3</v>
      </c>
      <c r="E29" s="56">
        <f t="shared" si="0"/>
        <v>4</v>
      </c>
    </row>
    <row r="30" spans="2:5" ht="12.75">
      <c r="B30" s="95" t="s">
        <v>147</v>
      </c>
      <c r="D30" s="99">
        <v>2</v>
      </c>
      <c r="E30" s="56">
        <f t="shared" si="0"/>
        <v>2</v>
      </c>
    </row>
    <row r="31" spans="2:5" ht="12.75">
      <c r="B31" s="54" t="s">
        <v>116</v>
      </c>
      <c r="D31" s="99">
        <v>6</v>
      </c>
      <c r="E31" s="56">
        <f t="shared" si="0"/>
        <v>6</v>
      </c>
    </row>
    <row r="32" spans="2:5" ht="12.75">
      <c r="B32" s="95" t="s">
        <v>119</v>
      </c>
      <c r="C32" s="56">
        <v>1</v>
      </c>
      <c r="D32" s="99">
        <v>1</v>
      </c>
      <c r="E32" s="56">
        <f t="shared" si="0"/>
        <v>2</v>
      </c>
    </row>
    <row r="33" spans="2:9" ht="12.75">
      <c r="B33" s="54" t="s">
        <v>102</v>
      </c>
      <c r="D33" s="98">
        <v>1</v>
      </c>
      <c r="E33" s="56">
        <f>SUM(C33:D33)</f>
        <v>1</v>
      </c>
      <c r="G33" s="54"/>
      <c r="H33" s="57"/>
      <c r="I33" s="57"/>
    </row>
    <row r="34" spans="2:9" ht="12.75">
      <c r="B34" s="54" t="s">
        <v>103</v>
      </c>
      <c r="D34" s="98">
        <v>1</v>
      </c>
      <c r="E34" s="56">
        <f>SUM(C34:D34)</f>
        <v>1</v>
      </c>
      <c r="G34" s="54"/>
      <c r="H34" s="57"/>
      <c r="I34" s="57"/>
    </row>
    <row r="35" spans="2:5" ht="12.75">
      <c r="B35" s="54" t="s">
        <v>144</v>
      </c>
      <c r="C35" s="56">
        <v>1</v>
      </c>
      <c r="D35" s="98"/>
      <c r="E35" s="56">
        <f t="shared" si="0"/>
        <v>1</v>
      </c>
    </row>
    <row r="36" spans="2:5" ht="12.75">
      <c r="B36" s="54" t="s">
        <v>120</v>
      </c>
      <c r="C36" s="56">
        <v>2</v>
      </c>
      <c r="D36" s="98">
        <v>6</v>
      </c>
      <c r="E36" s="56">
        <f t="shared" si="0"/>
        <v>8</v>
      </c>
    </row>
    <row r="37" spans="2:5" ht="12.75">
      <c r="B37" s="95" t="s">
        <v>145</v>
      </c>
      <c r="C37" s="56">
        <v>1</v>
      </c>
      <c r="D37" s="99">
        <v>5</v>
      </c>
      <c r="E37" s="56">
        <f t="shared" si="0"/>
        <v>6</v>
      </c>
    </row>
    <row r="38" spans="2:5" ht="12.75">
      <c r="B38" s="95" t="s">
        <v>246</v>
      </c>
      <c r="C38" s="56">
        <v>6</v>
      </c>
      <c r="D38" s="99">
        <v>6</v>
      </c>
      <c r="E38" s="56">
        <f t="shared" si="0"/>
        <v>12</v>
      </c>
    </row>
    <row r="39" spans="2:4" ht="12.75">
      <c r="B39" s="54"/>
      <c r="D39" s="98"/>
    </row>
    <row r="40" spans="1:5" ht="12.75">
      <c r="A40" s="89" t="s">
        <v>38</v>
      </c>
      <c r="B40" s="100"/>
      <c r="C40" s="10">
        <f>SUM(C41:C42)</f>
        <v>55</v>
      </c>
      <c r="D40" s="10">
        <f>SUM(D41:D42)</f>
        <v>49</v>
      </c>
      <c r="E40" s="89">
        <f>SUM(E41:E42)</f>
        <v>104</v>
      </c>
    </row>
    <row r="41" spans="2:5" ht="12.75">
      <c r="B41" s="54" t="s">
        <v>0</v>
      </c>
      <c r="C41" s="101">
        <v>28</v>
      </c>
      <c r="D41" s="101">
        <v>26</v>
      </c>
      <c r="E41" s="56">
        <f>SUM(C41:D41)</f>
        <v>54</v>
      </c>
    </row>
    <row r="42" spans="2:5" ht="12.75">
      <c r="B42" s="54" t="s">
        <v>1</v>
      </c>
      <c r="C42" s="101">
        <v>27</v>
      </c>
      <c r="D42" s="101">
        <v>23</v>
      </c>
      <c r="E42" s="56">
        <f>SUM(C42:D42)</f>
        <v>50</v>
      </c>
    </row>
    <row r="43" spans="2:4" ht="12.75">
      <c r="B43" s="54"/>
      <c r="C43" s="24"/>
      <c r="D43" s="98"/>
    </row>
    <row r="44" spans="1:5" ht="12.75">
      <c r="A44" s="89" t="s">
        <v>39</v>
      </c>
      <c r="B44" s="100"/>
      <c r="C44" s="10">
        <f>SUM(C45:C48)</f>
        <v>44</v>
      </c>
      <c r="D44" s="10">
        <f>SUM(D45:D48)</f>
        <v>31</v>
      </c>
      <c r="E44" s="89">
        <f>SUM(E45:E48)</f>
        <v>75</v>
      </c>
    </row>
    <row r="45" spans="2:5" ht="12.75">
      <c r="B45" s="54" t="s">
        <v>0</v>
      </c>
      <c r="C45" s="101">
        <v>21</v>
      </c>
      <c r="D45" s="101">
        <v>15</v>
      </c>
      <c r="E45" s="56">
        <f>SUM(C45:D45)</f>
        <v>36</v>
      </c>
    </row>
    <row r="46" spans="2:5" ht="12.75">
      <c r="B46" s="54" t="s">
        <v>1</v>
      </c>
      <c r="C46" s="101">
        <v>23</v>
      </c>
      <c r="D46" s="101">
        <v>16</v>
      </c>
      <c r="E46" s="56">
        <f>SUM(C46:D46)</f>
        <v>39</v>
      </c>
    </row>
    <row r="47" spans="2:4" ht="12.75">
      <c r="B47" s="54"/>
      <c r="D47" s="98"/>
    </row>
    <row r="48" spans="1:6" ht="12.75">
      <c r="A48" s="90"/>
      <c r="B48" s="102"/>
      <c r="C48" s="90"/>
      <c r="D48" s="103"/>
      <c r="E48" s="90"/>
      <c r="F48" s="90"/>
    </row>
    <row r="49" spans="1:10" s="71" customFormat="1" ht="9" customHeight="1">
      <c r="A49" s="24"/>
      <c r="B49" s="24"/>
      <c r="C49" s="55"/>
      <c r="D49" s="55"/>
      <c r="E49" s="18"/>
      <c r="F49" s="56"/>
      <c r="G49" s="24"/>
      <c r="H49" s="24"/>
      <c r="I49" s="24"/>
      <c r="J49" s="24"/>
    </row>
    <row r="50" spans="1:10" s="71" customFormat="1" ht="12.75">
      <c r="A50" s="10" t="s">
        <v>29</v>
      </c>
      <c r="B50" s="10"/>
      <c r="C50" s="94">
        <f>SUM(C10,C40,C44)</f>
        <v>130</v>
      </c>
      <c r="D50" s="94">
        <f>SUM(D10,D40,D44)</f>
        <v>135</v>
      </c>
      <c r="E50" s="94">
        <f>SUM(E10,E40,E44)</f>
        <v>265</v>
      </c>
      <c r="F50" s="56"/>
      <c r="G50" s="24"/>
      <c r="H50" s="24"/>
      <c r="I50" s="24"/>
      <c r="J50" s="24"/>
    </row>
    <row r="51" spans="1:10" s="71" customFormat="1" ht="9" customHeight="1">
      <c r="A51" s="90"/>
      <c r="B51" s="90"/>
      <c r="C51" s="104"/>
      <c r="D51" s="104"/>
      <c r="E51" s="104"/>
      <c r="F51" s="90"/>
      <c r="G51" s="24"/>
      <c r="H51" s="24"/>
      <c r="I51" s="24"/>
      <c r="J51" s="24"/>
    </row>
    <row r="52" spans="1:6" ht="12.75">
      <c r="A52" s="24"/>
      <c r="B52" s="24"/>
      <c r="C52" s="55"/>
      <c r="D52" s="55"/>
      <c r="E52" s="55"/>
      <c r="F52" s="24"/>
    </row>
    <row r="53" spans="1:6" ht="12.75">
      <c r="A53" s="87" t="s">
        <v>42</v>
      </c>
      <c r="B53" s="24"/>
      <c r="C53" s="24"/>
      <c r="D53" s="24"/>
      <c r="E53" s="24"/>
      <c r="F53" s="24"/>
    </row>
    <row r="54" spans="1:6" ht="12.75">
      <c r="A54" s="24"/>
      <c r="B54" s="21"/>
      <c r="C54" s="24"/>
      <c r="D54" s="24"/>
      <c r="E54" s="24"/>
      <c r="F54" s="24"/>
    </row>
  </sheetData>
  <mergeCells count="4">
    <mergeCell ref="A1:E1"/>
    <mergeCell ref="A3:E3"/>
    <mergeCell ref="C6:E6"/>
    <mergeCell ref="A2:E2"/>
  </mergeCells>
  <printOptions horizontalCentered="1"/>
  <pageMargins left="1.3385826771653544" right="0.7874015748031497" top="0.5905511811023623" bottom="0.3937007874015748" header="0" footer="0"/>
  <pageSetup horizontalDpi="600" verticalDpi="6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4"/>
  <sheetViews>
    <sheetView zoomScale="75" zoomScaleNormal="75" workbookViewId="0" topLeftCell="A1">
      <selection activeCell="B29" sqref="B29"/>
    </sheetView>
  </sheetViews>
  <sheetFormatPr defaultColWidth="11.421875" defaultRowHeight="12.75"/>
  <cols>
    <col min="1" max="1" width="1.57421875" style="56" customWidth="1"/>
    <col min="2" max="2" width="55.8515625" style="56" customWidth="1"/>
    <col min="3" max="5" width="11.421875" style="56" customWidth="1"/>
    <col min="6" max="6" width="0.9921875" style="56" customWidth="1"/>
    <col min="7" max="10" width="11.421875" style="56" customWidth="1"/>
    <col min="11" max="16384" width="11.421875" style="47" customWidth="1"/>
  </cols>
  <sheetData>
    <row r="1" spans="1:5" ht="13.5" customHeight="1">
      <c r="A1" s="120" t="s">
        <v>132</v>
      </c>
      <c r="B1" s="120"/>
      <c r="C1" s="120"/>
      <c r="D1" s="120"/>
      <c r="E1" s="120"/>
    </row>
    <row r="2" spans="1:10" s="74" customFormat="1" ht="26.25" customHeight="1">
      <c r="A2" s="122" t="s">
        <v>248</v>
      </c>
      <c r="B2" s="122"/>
      <c r="C2" s="122"/>
      <c r="D2" s="122"/>
      <c r="E2" s="122"/>
      <c r="F2" s="89"/>
      <c r="G2" s="72"/>
      <c r="H2" s="89"/>
      <c r="I2" s="89"/>
      <c r="J2" s="89"/>
    </row>
    <row r="3" spans="1:10" s="74" customFormat="1" ht="13.5" customHeight="1">
      <c r="A3" s="120">
        <v>2006</v>
      </c>
      <c r="B3" s="120"/>
      <c r="C3" s="120"/>
      <c r="D3" s="120"/>
      <c r="E3" s="120"/>
      <c r="F3" s="89"/>
      <c r="G3" s="89"/>
      <c r="H3" s="89"/>
      <c r="I3" s="89"/>
      <c r="J3" s="89"/>
    </row>
    <row r="4" spans="1:10" ht="12.75">
      <c r="A4" s="90"/>
      <c r="B4" s="90"/>
      <c r="C4" s="90"/>
      <c r="D4" s="91"/>
      <c r="E4" s="91"/>
      <c r="F4" s="91"/>
      <c r="G4" s="47"/>
      <c r="H4" s="47"/>
      <c r="I4" s="47"/>
      <c r="J4" s="47"/>
    </row>
    <row r="5" spans="4:10" ht="9" customHeight="1">
      <c r="D5" s="47"/>
      <c r="E5" s="47"/>
      <c r="F5" s="47"/>
      <c r="G5" s="47"/>
      <c r="H5" s="47"/>
      <c r="I5" s="47"/>
      <c r="J5" s="47"/>
    </row>
    <row r="6" spans="1:10" ht="12.75" customHeight="1">
      <c r="A6" s="87"/>
      <c r="B6" s="87"/>
      <c r="C6" s="119" t="s">
        <v>43</v>
      </c>
      <c r="D6" s="119"/>
      <c r="E6" s="119"/>
      <c r="F6" s="47"/>
      <c r="G6" s="47"/>
      <c r="H6" s="47"/>
      <c r="I6" s="47"/>
      <c r="J6" s="47"/>
    </row>
    <row r="7" spans="1:10" ht="12.75">
      <c r="A7" s="12" t="s">
        <v>247</v>
      </c>
      <c r="B7" s="12"/>
      <c r="C7" s="30" t="s">
        <v>6</v>
      </c>
      <c r="D7" s="31" t="s">
        <v>7</v>
      </c>
      <c r="E7" s="32" t="s">
        <v>5</v>
      </c>
      <c r="F7" s="47"/>
      <c r="G7" s="47"/>
      <c r="H7" s="47"/>
      <c r="I7" s="47"/>
      <c r="J7" s="47"/>
    </row>
    <row r="8" spans="1:10" ht="9" customHeight="1">
      <c r="A8" s="13"/>
      <c r="B8" s="13"/>
      <c r="C8" s="14"/>
      <c r="D8" s="15"/>
      <c r="E8" s="16"/>
      <c r="F8" s="91"/>
      <c r="G8" s="47"/>
      <c r="H8" s="47"/>
      <c r="I8" s="47"/>
      <c r="J8" s="47"/>
    </row>
    <row r="10" spans="1:5" ht="12.75">
      <c r="A10" s="89" t="s">
        <v>3</v>
      </c>
      <c r="B10" s="89"/>
      <c r="C10" s="74">
        <f>SUM(C11:C11)</f>
        <v>36</v>
      </c>
      <c r="D10" s="74">
        <f>SUM(D11:D11)</f>
        <v>107</v>
      </c>
      <c r="E10" s="74">
        <f>SUM(E11:E11)</f>
        <v>143</v>
      </c>
    </row>
    <row r="11" spans="1:10" s="71" customFormat="1" ht="12.75">
      <c r="A11" s="24"/>
      <c r="B11" s="54" t="s">
        <v>0</v>
      </c>
      <c r="C11" s="56">
        <v>36</v>
      </c>
      <c r="D11" s="56">
        <v>107</v>
      </c>
      <c r="E11" s="56">
        <f>SUM(C11:D11)</f>
        <v>143</v>
      </c>
      <c r="F11" s="24"/>
      <c r="G11" s="24"/>
      <c r="H11" s="24"/>
      <c r="I11" s="24"/>
      <c r="J11" s="24"/>
    </row>
    <row r="12" spans="1:10" s="71" customFormat="1" ht="12.75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0" s="71" customFormat="1" ht="12.75">
      <c r="A13" s="10" t="s">
        <v>38</v>
      </c>
      <c r="B13" s="10"/>
      <c r="C13" s="94">
        <f>SUM(C14:C15)</f>
        <v>10</v>
      </c>
      <c r="D13" s="94">
        <f>SUM(D14:D15)</f>
        <v>20</v>
      </c>
      <c r="E13" s="94">
        <f>SUM(C13:D13)</f>
        <v>30</v>
      </c>
      <c r="F13" s="24"/>
      <c r="G13" s="24"/>
      <c r="H13" s="24"/>
      <c r="I13" s="24"/>
      <c r="J13" s="24"/>
    </row>
    <row r="14" spans="1:10" s="71" customFormat="1" ht="12.75">
      <c r="A14" s="24"/>
      <c r="B14" s="54" t="s">
        <v>0</v>
      </c>
      <c r="C14" s="96">
        <v>8</v>
      </c>
      <c r="D14" s="96">
        <v>18</v>
      </c>
      <c r="E14" s="55">
        <f>SUM(C14:D14)</f>
        <v>26</v>
      </c>
      <c r="F14" s="24"/>
      <c r="G14" s="24"/>
      <c r="H14" s="24"/>
      <c r="I14" s="24"/>
      <c r="J14" s="24"/>
    </row>
    <row r="15" spans="1:10" s="71" customFormat="1" ht="12.75">
      <c r="A15" s="24"/>
      <c r="B15" s="54" t="s">
        <v>1</v>
      </c>
      <c r="C15" s="96">
        <v>2</v>
      </c>
      <c r="D15" s="96">
        <v>2</v>
      </c>
      <c r="E15" s="55">
        <f>SUM(C15:D15)</f>
        <v>4</v>
      </c>
      <c r="F15" s="24"/>
      <c r="G15" s="24"/>
      <c r="H15" s="24"/>
      <c r="I15" s="24"/>
      <c r="J15" s="24"/>
    </row>
    <row r="16" spans="1:10" s="71" customFormat="1" ht="12.75">
      <c r="A16" s="24"/>
      <c r="B16" s="24"/>
      <c r="C16" s="24"/>
      <c r="D16" s="24"/>
      <c r="E16" s="24"/>
      <c r="F16" s="24"/>
      <c r="G16" s="24"/>
      <c r="H16" s="24"/>
      <c r="I16" s="24"/>
      <c r="J16" s="24"/>
    </row>
    <row r="17" spans="1:10" s="71" customFormat="1" ht="12.75">
      <c r="A17" s="10" t="s">
        <v>39</v>
      </c>
      <c r="B17" s="24"/>
      <c r="C17" s="10">
        <f>SUM(C18:C18)</f>
        <v>7</v>
      </c>
      <c r="D17" s="10">
        <f>SUM(D18:D18)</f>
        <v>5</v>
      </c>
      <c r="E17" s="10">
        <f>SUM(E18:E18)</f>
        <v>12</v>
      </c>
      <c r="F17" s="24"/>
      <c r="G17" s="24"/>
      <c r="H17" s="24"/>
      <c r="I17" s="24"/>
      <c r="J17" s="24"/>
    </row>
    <row r="18" spans="1:10" s="71" customFormat="1" ht="12.75">
      <c r="A18" s="24"/>
      <c r="B18" s="54" t="s">
        <v>1</v>
      </c>
      <c r="C18" s="24">
        <v>7</v>
      </c>
      <c r="D18" s="97">
        <v>5</v>
      </c>
      <c r="E18" s="24">
        <f>SUM(C18:D18)</f>
        <v>12</v>
      </c>
      <c r="F18" s="24"/>
      <c r="G18" s="24"/>
      <c r="H18" s="24"/>
      <c r="I18" s="24"/>
      <c r="J18" s="24"/>
    </row>
    <row r="19" spans="1:6" ht="12.75">
      <c r="A19" s="90"/>
      <c r="B19" s="90"/>
      <c r="C19" s="90"/>
      <c r="D19" s="90"/>
      <c r="E19" s="90"/>
      <c r="F19" s="90"/>
    </row>
    <row r="20" ht="9" customHeight="1"/>
    <row r="21" spans="1:5" ht="12.75">
      <c r="A21" s="89" t="s">
        <v>29</v>
      </c>
      <c r="B21" s="89"/>
      <c r="C21" s="89">
        <f>SUM(C10,C13,C17)</f>
        <v>53</v>
      </c>
      <c r="D21" s="89">
        <f>SUM(D10,D13,D17)</f>
        <v>132</v>
      </c>
      <c r="E21" s="89">
        <f>SUM(E10,E13,E17)</f>
        <v>185</v>
      </c>
    </row>
    <row r="22" spans="1:6" ht="9" customHeight="1">
      <c r="A22" s="90"/>
      <c r="B22" s="90"/>
      <c r="C22" s="90"/>
      <c r="D22" s="90"/>
      <c r="E22" s="90"/>
      <c r="F22" s="90"/>
    </row>
    <row r="24" ht="12.75">
      <c r="A24" s="87" t="s">
        <v>42</v>
      </c>
    </row>
  </sheetData>
  <mergeCells count="4">
    <mergeCell ref="A1:E1"/>
    <mergeCell ref="A3:E3"/>
    <mergeCell ref="C6:E6"/>
    <mergeCell ref="A2:E2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07"/>
  <sheetViews>
    <sheetView zoomScale="75" zoomScaleNormal="75" workbookViewId="0" topLeftCell="A1">
      <selection activeCell="B32" sqref="B32"/>
    </sheetView>
  </sheetViews>
  <sheetFormatPr defaultColWidth="11.421875" defaultRowHeight="12.75"/>
  <cols>
    <col min="1" max="1" width="1.57421875" style="56" customWidth="1"/>
    <col min="2" max="2" width="62.57421875" style="56" customWidth="1"/>
    <col min="3" max="3" width="11.421875" style="56" customWidth="1"/>
    <col min="4" max="4" width="0.9921875" style="56" customWidth="1"/>
    <col min="5" max="8" width="11.421875" style="56" customWidth="1"/>
    <col min="9" max="16384" width="11.421875" style="47" customWidth="1"/>
  </cols>
  <sheetData>
    <row r="1" spans="1:3" ht="13.5" customHeight="1">
      <c r="A1" s="120" t="s">
        <v>132</v>
      </c>
      <c r="B1" s="120"/>
      <c r="C1" s="120"/>
    </row>
    <row r="2" spans="1:8" s="74" customFormat="1" ht="25.5" customHeight="1">
      <c r="A2" s="122" t="s">
        <v>249</v>
      </c>
      <c r="B2" s="122"/>
      <c r="C2" s="122"/>
      <c r="D2" s="89"/>
      <c r="E2" s="72"/>
      <c r="F2" s="89"/>
      <c r="G2" s="89"/>
      <c r="H2" s="89"/>
    </row>
    <row r="3" spans="1:8" s="74" customFormat="1" ht="13.5" customHeight="1">
      <c r="A3" s="120">
        <v>2006</v>
      </c>
      <c r="B3" s="120"/>
      <c r="C3" s="120"/>
      <c r="D3" s="89"/>
      <c r="E3" s="89"/>
      <c r="F3" s="89"/>
      <c r="G3" s="89"/>
      <c r="H3" s="89"/>
    </row>
    <row r="4" spans="1:8" ht="13.5" customHeight="1">
      <c r="A4" s="90"/>
      <c r="B4" s="90"/>
      <c r="C4" s="91"/>
      <c r="D4" s="91"/>
      <c r="E4" s="47"/>
      <c r="F4" s="47"/>
      <c r="G4" s="47"/>
      <c r="H4" s="47"/>
    </row>
    <row r="5" spans="3:8" ht="9" customHeight="1">
      <c r="C5" s="47"/>
      <c r="D5" s="47"/>
      <c r="E5" s="47"/>
      <c r="F5" s="47"/>
      <c r="G5" s="47"/>
      <c r="H5" s="47"/>
    </row>
    <row r="6" spans="1:8" ht="12.75" customHeight="1">
      <c r="A6" s="87" t="s">
        <v>231</v>
      </c>
      <c r="B6" s="87"/>
      <c r="C6" s="33" t="s">
        <v>148</v>
      </c>
      <c r="D6" s="47"/>
      <c r="E6" s="47"/>
      <c r="F6" s="47"/>
      <c r="G6" s="47"/>
      <c r="H6" s="47"/>
    </row>
    <row r="7" spans="1:8" ht="9" customHeight="1">
      <c r="A7" s="13"/>
      <c r="B7" s="13"/>
      <c r="C7" s="15"/>
      <c r="D7" s="91"/>
      <c r="E7" s="47"/>
      <c r="F7" s="47"/>
      <c r="G7" s="47"/>
      <c r="H7" s="47"/>
    </row>
    <row r="9" spans="1:8" ht="12.75">
      <c r="A9" s="10" t="s">
        <v>31</v>
      </c>
      <c r="B9" s="23"/>
      <c r="C9" s="36">
        <f>SUM(C10:C12)</f>
        <v>39</v>
      </c>
      <c r="D9" s="89"/>
      <c r="F9" s="57"/>
      <c r="G9" s="57"/>
      <c r="H9" s="24"/>
    </row>
    <row r="10" spans="1:8" ht="12.75">
      <c r="A10" s="10"/>
      <c r="B10" s="54" t="s">
        <v>64</v>
      </c>
      <c r="C10" s="53">
        <v>9</v>
      </c>
      <c r="D10" s="89"/>
      <c r="F10" s="57"/>
      <c r="G10" s="57"/>
      <c r="H10" s="24"/>
    </row>
    <row r="11" spans="1:8" ht="12.75">
      <c r="A11" s="10"/>
      <c r="B11" s="54" t="s">
        <v>68</v>
      </c>
      <c r="C11" s="53">
        <v>16</v>
      </c>
      <c r="D11" s="89"/>
      <c r="F11" s="57"/>
      <c r="G11" s="57"/>
      <c r="H11" s="24"/>
    </row>
    <row r="12" spans="1:8" ht="12.75">
      <c r="A12" s="10"/>
      <c r="B12" s="95" t="s">
        <v>67</v>
      </c>
      <c r="C12" s="53">
        <v>14</v>
      </c>
      <c r="D12" s="89"/>
      <c r="F12" s="57"/>
      <c r="G12" s="57"/>
      <c r="H12" s="24"/>
    </row>
    <row r="13" spans="2:8" ht="12.75">
      <c r="B13" s="25"/>
      <c r="C13" s="35"/>
      <c r="D13" s="89"/>
      <c r="F13" s="57"/>
      <c r="G13" s="57"/>
      <c r="H13" s="24"/>
    </row>
    <row r="14" spans="1:8" ht="12.75">
      <c r="A14" s="10" t="s">
        <v>32</v>
      </c>
      <c r="B14" s="23"/>
      <c r="C14" s="36">
        <f>SUM(C15:C18)</f>
        <v>39</v>
      </c>
      <c r="D14" s="10"/>
      <c r="E14" s="24"/>
      <c r="F14" s="57"/>
      <c r="G14" s="57"/>
      <c r="H14" s="24"/>
    </row>
    <row r="15" spans="2:8" ht="12.75">
      <c r="B15" s="54" t="s">
        <v>36</v>
      </c>
      <c r="C15" s="57">
        <v>2</v>
      </c>
      <c r="D15" s="24"/>
      <c r="E15" s="24"/>
      <c r="F15" s="57"/>
      <c r="G15" s="57"/>
      <c r="H15" s="24"/>
    </row>
    <row r="16" spans="2:8" ht="12.75">
      <c r="B16" s="95" t="s">
        <v>53</v>
      </c>
      <c r="C16" s="57">
        <v>19</v>
      </c>
      <c r="D16" s="24"/>
      <c r="E16" s="24"/>
      <c r="F16" s="57"/>
      <c r="G16" s="57"/>
      <c r="H16" s="24"/>
    </row>
    <row r="17" spans="2:8" ht="12.75">
      <c r="B17" s="25" t="s">
        <v>35</v>
      </c>
      <c r="C17" s="57">
        <v>17</v>
      </c>
      <c r="D17" s="24"/>
      <c r="E17" s="24"/>
      <c r="F17" s="57"/>
      <c r="G17" s="57"/>
      <c r="H17" s="24"/>
    </row>
    <row r="18" spans="2:8" ht="12.75">
      <c r="B18" s="54" t="s">
        <v>37</v>
      </c>
      <c r="C18" s="57">
        <v>1</v>
      </c>
      <c r="D18" s="10"/>
      <c r="E18" s="24"/>
      <c r="F18" s="57"/>
      <c r="G18" s="57"/>
      <c r="H18" s="24"/>
    </row>
    <row r="19" spans="1:8" ht="12.75">
      <c r="A19" s="90"/>
      <c r="B19" s="90"/>
      <c r="C19" s="93"/>
      <c r="D19" s="90"/>
      <c r="F19" s="24"/>
      <c r="G19" s="24"/>
      <c r="H19" s="24"/>
    </row>
    <row r="20" spans="1:8" ht="9" customHeight="1">
      <c r="A20" s="24"/>
      <c r="B20" s="24"/>
      <c r="C20" s="55"/>
      <c r="F20" s="24"/>
      <c r="G20" s="24"/>
      <c r="H20" s="24"/>
    </row>
    <row r="21" spans="1:8" ht="12.75">
      <c r="A21" s="10" t="s">
        <v>29</v>
      </c>
      <c r="B21" s="10"/>
      <c r="C21" s="94">
        <f>SUM(C9,C14)</f>
        <v>78</v>
      </c>
      <c r="F21" s="24"/>
      <c r="G21" s="24"/>
      <c r="H21" s="24"/>
    </row>
    <row r="22" spans="1:4" ht="9" customHeight="1">
      <c r="A22" s="90"/>
      <c r="B22" s="90"/>
      <c r="C22" s="93"/>
      <c r="D22" s="90"/>
    </row>
    <row r="23" spans="1:8" s="71" customFormat="1" ht="12.75">
      <c r="A23" s="24"/>
      <c r="B23" s="24"/>
      <c r="C23" s="24"/>
      <c r="D23" s="24"/>
      <c r="E23" s="24"/>
      <c r="F23" s="24"/>
      <c r="G23" s="24"/>
      <c r="H23" s="24"/>
    </row>
    <row r="24" spans="1:8" s="71" customFormat="1" ht="12.75">
      <c r="A24" s="87" t="s">
        <v>40</v>
      </c>
      <c r="B24" s="24"/>
      <c r="C24" s="24"/>
      <c r="D24" s="24"/>
      <c r="E24" s="24"/>
      <c r="F24" s="24"/>
      <c r="G24" s="24"/>
      <c r="H24" s="24"/>
    </row>
    <row r="25" spans="1:8" s="71" customFormat="1" ht="12.75">
      <c r="A25" s="24"/>
      <c r="B25" s="21"/>
      <c r="C25" s="24"/>
      <c r="D25" s="24"/>
      <c r="E25" s="24"/>
      <c r="F25" s="24"/>
      <c r="G25" s="24"/>
      <c r="H25" s="24"/>
    </row>
    <row r="26" spans="1:8" s="71" customFormat="1" ht="12.75">
      <c r="A26" s="24"/>
      <c r="B26" s="21"/>
      <c r="C26" s="37"/>
      <c r="D26" s="24"/>
      <c r="E26" s="24"/>
      <c r="F26" s="24"/>
      <c r="G26" s="24"/>
      <c r="H26" s="24"/>
    </row>
    <row r="27" spans="1:8" s="71" customFormat="1" ht="12.75">
      <c r="A27" s="24"/>
      <c r="C27" s="37"/>
      <c r="D27" s="24"/>
      <c r="E27" s="24"/>
      <c r="F27" s="24"/>
      <c r="G27" s="24"/>
      <c r="H27" s="24"/>
    </row>
    <row r="28" spans="1:8" s="71" customFormat="1" ht="12.75">
      <c r="A28" s="24"/>
      <c r="B28" s="21"/>
      <c r="C28" s="22"/>
      <c r="D28" s="24"/>
      <c r="E28" s="24"/>
      <c r="F28" s="24"/>
      <c r="G28" s="24"/>
      <c r="H28" s="24"/>
    </row>
    <row r="29" spans="1:8" s="71" customFormat="1" ht="12.75">
      <c r="A29" s="24"/>
      <c r="B29" s="24"/>
      <c r="C29" s="24"/>
      <c r="D29" s="24"/>
      <c r="E29" s="24"/>
      <c r="F29" s="24"/>
      <c r="G29" s="24"/>
      <c r="H29" s="24"/>
    </row>
    <row r="30" spans="1:8" s="71" customFormat="1" ht="12.75">
      <c r="A30" s="24"/>
      <c r="B30" s="24"/>
      <c r="C30" s="24"/>
      <c r="D30" s="24"/>
      <c r="E30" s="24"/>
      <c r="F30" s="24"/>
      <c r="G30" s="24"/>
      <c r="H30" s="24"/>
    </row>
    <row r="31" spans="1:8" s="71" customFormat="1" ht="12.75">
      <c r="A31" s="24"/>
      <c r="B31" s="24"/>
      <c r="C31" s="24"/>
      <c r="D31" s="24"/>
      <c r="E31" s="24"/>
      <c r="F31" s="24"/>
      <c r="G31" s="24"/>
      <c r="H31" s="24"/>
    </row>
    <row r="32" spans="1:8" s="71" customFormat="1" ht="12.75">
      <c r="A32" s="24"/>
      <c r="B32" s="24"/>
      <c r="C32" s="24"/>
      <c r="D32" s="24"/>
      <c r="E32" s="24"/>
      <c r="F32" s="24"/>
      <c r="G32" s="24"/>
      <c r="H32" s="24"/>
    </row>
    <row r="33" spans="1:8" s="71" customFormat="1" ht="12.75">
      <c r="A33" s="24"/>
      <c r="B33" s="24"/>
      <c r="C33" s="24"/>
      <c r="D33" s="24"/>
      <c r="E33" s="24"/>
      <c r="F33" s="24"/>
      <c r="G33" s="24"/>
      <c r="H33" s="24"/>
    </row>
    <row r="34" spans="1:8" s="71" customFormat="1" ht="12.75">
      <c r="A34" s="24"/>
      <c r="B34" s="24"/>
      <c r="C34" s="24"/>
      <c r="D34" s="24"/>
      <c r="E34" s="24"/>
      <c r="F34" s="24"/>
      <c r="G34" s="24"/>
      <c r="H34" s="24"/>
    </row>
    <row r="35" spans="1:8" s="71" customFormat="1" ht="12.75">
      <c r="A35" s="24"/>
      <c r="B35" s="24"/>
      <c r="C35" s="24"/>
      <c r="D35" s="24"/>
      <c r="E35" s="24"/>
      <c r="F35" s="24"/>
      <c r="G35" s="24"/>
      <c r="H35" s="24"/>
    </row>
    <row r="36" spans="1:8" s="71" customFormat="1" ht="12.75">
      <c r="A36" s="24"/>
      <c r="B36" s="24"/>
      <c r="C36" s="24"/>
      <c r="D36" s="24"/>
      <c r="E36" s="24"/>
      <c r="F36" s="24"/>
      <c r="G36" s="24"/>
      <c r="H36" s="24"/>
    </row>
    <row r="37" spans="1:8" s="71" customFormat="1" ht="12.75">
      <c r="A37" s="24"/>
      <c r="B37" s="24"/>
      <c r="C37" s="24"/>
      <c r="D37" s="24"/>
      <c r="E37" s="24"/>
      <c r="F37" s="24"/>
      <c r="G37" s="24"/>
      <c r="H37" s="24"/>
    </row>
    <row r="38" spans="1:8" s="71" customFormat="1" ht="12.75">
      <c r="A38" s="24"/>
      <c r="B38" s="24"/>
      <c r="C38" s="24"/>
      <c r="D38" s="24"/>
      <c r="E38" s="24"/>
      <c r="F38" s="24"/>
      <c r="G38" s="24"/>
      <c r="H38" s="24"/>
    </row>
    <row r="39" spans="1:8" s="71" customFormat="1" ht="12.75">
      <c r="A39" s="24"/>
      <c r="B39" s="24"/>
      <c r="C39" s="24"/>
      <c r="D39" s="24"/>
      <c r="E39" s="24"/>
      <c r="F39" s="24"/>
      <c r="G39" s="24"/>
      <c r="H39" s="24"/>
    </row>
    <row r="40" spans="1:8" s="71" customFormat="1" ht="12.75">
      <c r="A40" s="24"/>
      <c r="B40" s="24"/>
      <c r="C40" s="24"/>
      <c r="D40" s="24"/>
      <c r="E40" s="24"/>
      <c r="F40" s="24"/>
      <c r="G40" s="24"/>
      <c r="H40" s="24"/>
    </row>
    <row r="41" spans="1:8" s="71" customFormat="1" ht="12.75">
      <c r="A41" s="24"/>
      <c r="B41" s="24"/>
      <c r="C41" s="24"/>
      <c r="D41" s="24"/>
      <c r="E41" s="24"/>
      <c r="F41" s="24"/>
      <c r="G41" s="24"/>
      <c r="H41" s="24"/>
    </row>
    <row r="42" spans="1:8" s="71" customFormat="1" ht="12.75">
      <c r="A42" s="24"/>
      <c r="B42" s="24"/>
      <c r="C42" s="24"/>
      <c r="D42" s="24"/>
      <c r="E42" s="24"/>
      <c r="F42" s="24"/>
      <c r="G42" s="24"/>
      <c r="H42" s="24"/>
    </row>
    <row r="43" spans="1:8" s="71" customFormat="1" ht="12.75">
      <c r="A43" s="24"/>
      <c r="B43" s="24"/>
      <c r="C43" s="24"/>
      <c r="D43" s="24"/>
      <c r="E43" s="24"/>
      <c r="F43" s="24"/>
      <c r="G43" s="24"/>
      <c r="H43" s="24"/>
    </row>
    <row r="44" spans="1:8" s="71" customFormat="1" ht="12.75">
      <c r="A44" s="24"/>
      <c r="B44" s="24"/>
      <c r="C44" s="24"/>
      <c r="D44" s="24"/>
      <c r="E44" s="24"/>
      <c r="F44" s="24"/>
      <c r="G44" s="24"/>
      <c r="H44" s="24"/>
    </row>
    <row r="45" spans="1:8" s="71" customFormat="1" ht="12.75">
      <c r="A45" s="24"/>
      <c r="B45" s="24"/>
      <c r="C45" s="24"/>
      <c r="D45" s="24"/>
      <c r="E45" s="24"/>
      <c r="F45" s="24"/>
      <c r="G45" s="24"/>
      <c r="H45" s="24"/>
    </row>
    <row r="46" spans="1:8" s="71" customFormat="1" ht="12.75">
      <c r="A46" s="24"/>
      <c r="B46" s="24"/>
      <c r="C46" s="24"/>
      <c r="D46" s="24"/>
      <c r="E46" s="24"/>
      <c r="F46" s="24"/>
      <c r="G46" s="24"/>
      <c r="H46" s="24"/>
    </row>
    <row r="47" spans="1:8" s="71" customFormat="1" ht="12.75">
      <c r="A47" s="24"/>
      <c r="B47" s="24"/>
      <c r="C47" s="24"/>
      <c r="D47" s="24"/>
      <c r="E47" s="24"/>
      <c r="F47" s="24"/>
      <c r="G47" s="24"/>
      <c r="H47" s="24"/>
    </row>
    <row r="48" spans="1:8" s="71" customFormat="1" ht="12.75">
      <c r="A48" s="24"/>
      <c r="B48" s="24"/>
      <c r="C48" s="24"/>
      <c r="D48" s="24"/>
      <c r="E48" s="24"/>
      <c r="F48" s="24"/>
      <c r="G48" s="24"/>
      <c r="H48" s="24"/>
    </row>
    <row r="49" spans="1:8" s="71" customFormat="1" ht="12.75">
      <c r="A49" s="24"/>
      <c r="B49" s="24"/>
      <c r="C49" s="24"/>
      <c r="D49" s="24"/>
      <c r="E49" s="24"/>
      <c r="F49" s="24"/>
      <c r="G49" s="24"/>
      <c r="H49" s="24"/>
    </row>
    <row r="50" spans="1:8" s="71" customFormat="1" ht="12.75">
      <c r="A50" s="24"/>
      <c r="B50" s="24"/>
      <c r="C50" s="24"/>
      <c r="D50" s="24"/>
      <c r="E50" s="24"/>
      <c r="F50" s="24"/>
      <c r="G50" s="24"/>
      <c r="H50" s="24"/>
    </row>
    <row r="51" spans="1:8" s="71" customFormat="1" ht="12.75">
      <c r="A51" s="24"/>
      <c r="B51" s="24"/>
      <c r="C51" s="24"/>
      <c r="D51" s="24"/>
      <c r="E51" s="24"/>
      <c r="F51" s="24"/>
      <c r="G51" s="24"/>
      <c r="H51" s="24"/>
    </row>
    <row r="52" spans="1:8" s="71" customFormat="1" ht="12.75">
      <c r="A52" s="24"/>
      <c r="B52" s="24"/>
      <c r="C52" s="24"/>
      <c r="D52" s="24"/>
      <c r="E52" s="24"/>
      <c r="F52" s="24"/>
      <c r="G52" s="24"/>
      <c r="H52" s="24"/>
    </row>
    <row r="53" spans="1:8" s="71" customFormat="1" ht="12.75">
      <c r="A53" s="24"/>
      <c r="B53" s="24"/>
      <c r="C53" s="24"/>
      <c r="D53" s="24"/>
      <c r="E53" s="24"/>
      <c r="F53" s="24"/>
      <c r="G53" s="24"/>
      <c r="H53" s="24"/>
    </row>
    <row r="54" spans="1:8" s="71" customFormat="1" ht="12.75">
      <c r="A54" s="24"/>
      <c r="B54" s="24"/>
      <c r="C54" s="24"/>
      <c r="D54" s="24"/>
      <c r="E54" s="24"/>
      <c r="F54" s="24"/>
      <c r="G54" s="24"/>
      <c r="H54" s="24"/>
    </row>
    <row r="55" spans="1:8" s="71" customFormat="1" ht="12.75">
      <c r="A55" s="24"/>
      <c r="B55" s="24"/>
      <c r="C55" s="24"/>
      <c r="D55" s="24"/>
      <c r="E55" s="24"/>
      <c r="F55" s="24"/>
      <c r="G55" s="24"/>
      <c r="H55" s="24"/>
    </row>
    <row r="56" spans="1:8" s="71" customFormat="1" ht="12.75">
      <c r="A56" s="24"/>
      <c r="B56" s="24"/>
      <c r="C56" s="24"/>
      <c r="D56" s="24"/>
      <c r="E56" s="24"/>
      <c r="F56" s="24"/>
      <c r="G56" s="24"/>
      <c r="H56" s="24"/>
    </row>
    <row r="57" spans="1:8" s="71" customFormat="1" ht="12.75">
      <c r="A57" s="24"/>
      <c r="B57" s="24"/>
      <c r="C57" s="24"/>
      <c r="D57" s="24"/>
      <c r="E57" s="24"/>
      <c r="F57" s="24"/>
      <c r="G57" s="24"/>
      <c r="H57" s="24"/>
    </row>
    <row r="58" spans="1:8" s="71" customFormat="1" ht="12.75">
      <c r="A58" s="24"/>
      <c r="B58" s="24"/>
      <c r="C58" s="24"/>
      <c r="D58" s="24"/>
      <c r="E58" s="24"/>
      <c r="F58" s="24"/>
      <c r="G58" s="24"/>
      <c r="H58" s="24"/>
    </row>
    <row r="59" spans="1:8" s="71" customFormat="1" ht="12.75">
      <c r="A59" s="24"/>
      <c r="B59" s="24"/>
      <c r="C59" s="24"/>
      <c r="D59" s="24"/>
      <c r="E59" s="24"/>
      <c r="F59" s="24"/>
      <c r="G59" s="24"/>
      <c r="H59" s="24"/>
    </row>
    <row r="60" spans="1:8" s="71" customFormat="1" ht="12.75">
      <c r="A60" s="24"/>
      <c r="B60" s="24"/>
      <c r="C60" s="24"/>
      <c r="D60" s="24"/>
      <c r="E60" s="24"/>
      <c r="F60" s="24"/>
      <c r="G60" s="24"/>
      <c r="H60" s="24"/>
    </row>
    <row r="61" spans="1:8" s="71" customFormat="1" ht="12.75">
      <c r="A61" s="24"/>
      <c r="B61" s="24"/>
      <c r="C61" s="24"/>
      <c r="D61" s="24"/>
      <c r="E61" s="24"/>
      <c r="F61" s="24"/>
      <c r="G61" s="24"/>
      <c r="H61" s="24"/>
    </row>
    <row r="62" spans="1:8" s="71" customFormat="1" ht="12.75">
      <c r="A62" s="24"/>
      <c r="B62" s="24"/>
      <c r="C62" s="24"/>
      <c r="D62" s="24"/>
      <c r="E62" s="24"/>
      <c r="F62" s="24"/>
      <c r="G62" s="24"/>
      <c r="H62" s="24"/>
    </row>
    <row r="63" spans="1:8" s="71" customFormat="1" ht="12.75">
      <c r="A63" s="24"/>
      <c r="B63" s="24"/>
      <c r="C63" s="24"/>
      <c r="D63" s="24"/>
      <c r="E63" s="24"/>
      <c r="F63" s="24"/>
      <c r="G63" s="24"/>
      <c r="H63" s="24"/>
    </row>
    <row r="64" spans="1:8" s="71" customFormat="1" ht="12.75">
      <c r="A64" s="24"/>
      <c r="B64" s="24"/>
      <c r="C64" s="24"/>
      <c r="D64" s="24"/>
      <c r="E64" s="24"/>
      <c r="F64" s="24"/>
      <c r="G64" s="24"/>
      <c r="H64" s="24"/>
    </row>
    <row r="65" spans="1:8" s="71" customFormat="1" ht="12.75">
      <c r="A65" s="24"/>
      <c r="B65" s="24"/>
      <c r="C65" s="24"/>
      <c r="D65" s="24"/>
      <c r="E65" s="24"/>
      <c r="F65" s="24"/>
      <c r="G65" s="24"/>
      <c r="H65" s="24"/>
    </row>
    <row r="66" spans="1:8" s="71" customFormat="1" ht="12.75">
      <c r="A66" s="24"/>
      <c r="B66" s="24"/>
      <c r="C66" s="24"/>
      <c r="D66" s="24"/>
      <c r="E66" s="24"/>
      <c r="F66" s="24"/>
      <c r="G66" s="24"/>
      <c r="H66" s="24"/>
    </row>
    <row r="67" spans="1:8" s="71" customFormat="1" ht="12.75">
      <c r="A67" s="24"/>
      <c r="B67" s="24"/>
      <c r="C67" s="24"/>
      <c r="D67" s="24"/>
      <c r="E67" s="24"/>
      <c r="F67" s="24"/>
      <c r="G67" s="24"/>
      <c r="H67" s="24"/>
    </row>
    <row r="68" spans="1:8" s="71" customFormat="1" ht="12.75">
      <c r="A68" s="24"/>
      <c r="B68" s="24"/>
      <c r="C68" s="24"/>
      <c r="D68" s="24"/>
      <c r="E68" s="24"/>
      <c r="F68" s="24"/>
      <c r="G68" s="24"/>
      <c r="H68" s="24"/>
    </row>
    <row r="69" spans="1:8" s="71" customFormat="1" ht="12.75">
      <c r="A69" s="24"/>
      <c r="B69" s="24"/>
      <c r="C69" s="24"/>
      <c r="D69" s="24"/>
      <c r="E69" s="24"/>
      <c r="F69" s="24"/>
      <c r="G69" s="24"/>
      <c r="H69" s="24"/>
    </row>
    <row r="70" spans="1:8" s="71" customFormat="1" ht="12.75">
      <c r="A70" s="24"/>
      <c r="B70" s="24"/>
      <c r="C70" s="24"/>
      <c r="D70" s="24"/>
      <c r="E70" s="24"/>
      <c r="F70" s="24"/>
      <c r="G70" s="24"/>
      <c r="H70" s="24"/>
    </row>
    <row r="71" spans="1:8" s="71" customFormat="1" ht="12.75">
      <c r="A71" s="24"/>
      <c r="B71" s="24"/>
      <c r="C71" s="24"/>
      <c r="D71" s="24"/>
      <c r="E71" s="24"/>
      <c r="F71" s="24"/>
      <c r="G71" s="24"/>
      <c r="H71" s="24"/>
    </row>
    <row r="72" spans="1:8" s="71" customFormat="1" ht="12.75">
      <c r="A72" s="24"/>
      <c r="B72" s="24"/>
      <c r="C72" s="24"/>
      <c r="D72" s="24"/>
      <c r="E72" s="24"/>
      <c r="F72" s="24"/>
      <c r="G72" s="24"/>
      <c r="H72" s="24"/>
    </row>
    <row r="73" spans="1:8" s="71" customFormat="1" ht="12.75">
      <c r="A73" s="24"/>
      <c r="B73" s="24"/>
      <c r="C73" s="24"/>
      <c r="D73" s="24"/>
      <c r="E73" s="24"/>
      <c r="F73" s="24"/>
      <c r="G73" s="24"/>
      <c r="H73" s="24"/>
    </row>
    <row r="74" spans="1:8" s="71" customFormat="1" ht="12.75">
      <c r="A74" s="24"/>
      <c r="B74" s="24"/>
      <c r="C74" s="24"/>
      <c r="D74" s="24"/>
      <c r="E74" s="24"/>
      <c r="F74" s="24"/>
      <c r="G74" s="24"/>
      <c r="H74" s="24"/>
    </row>
    <row r="75" spans="1:8" s="71" customFormat="1" ht="12.75">
      <c r="A75" s="24"/>
      <c r="B75" s="24"/>
      <c r="C75" s="24"/>
      <c r="D75" s="24"/>
      <c r="E75" s="24"/>
      <c r="F75" s="24"/>
      <c r="G75" s="24"/>
      <c r="H75" s="24"/>
    </row>
    <row r="76" spans="1:8" s="71" customFormat="1" ht="12.75">
      <c r="A76" s="24"/>
      <c r="B76" s="24"/>
      <c r="C76" s="24"/>
      <c r="D76" s="24"/>
      <c r="E76" s="24"/>
      <c r="F76" s="24"/>
      <c r="G76" s="24"/>
      <c r="H76" s="24"/>
    </row>
    <row r="77" spans="1:8" s="71" customFormat="1" ht="12.75">
      <c r="A77" s="24"/>
      <c r="B77" s="24"/>
      <c r="C77" s="24"/>
      <c r="D77" s="24"/>
      <c r="E77" s="24"/>
      <c r="F77" s="24"/>
      <c r="G77" s="24"/>
      <c r="H77" s="24"/>
    </row>
    <row r="78" spans="1:8" s="71" customFormat="1" ht="12.75">
      <c r="A78" s="24"/>
      <c r="B78" s="24"/>
      <c r="C78" s="24"/>
      <c r="D78" s="24"/>
      <c r="E78" s="24"/>
      <c r="F78" s="24"/>
      <c r="G78" s="24"/>
      <c r="H78" s="24"/>
    </row>
    <row r="79" spans="1:8" s="71" customFormat="1" ht="12.75">
      <c r="A79" s="24"/>
      <c r="B79" s="24"/>
      <c r="C79" s="24"/>
      <c r="D79" s="24"/>
      <c r="E79" s="24"/>
      <c r="F79" s="24"/>
      <c r="G79" s="24"/>
      <c r="H79" s="24"/>
    </row>
    <row r="80" spans="1:8" s="71" customFormat="1" ht="12.75">
      <c r="A80" s="24"/>
      <c r="B80" s="24"/>
      <c r="C80" s="24"/>
      <c r="D80" s="24"/>
      <c r="E80" s="24"/>
      <c r="F80" s="24"/>
      <c r="G80" s="24"/>
      <c r="H80" s="24"/>
    </row>
    <row r="81" spans="1:8" s="71" customFormat="1" ht="12.75">
      <c r="A81" s="24"/>
      <c r="B81" s="24"/>
      <c r="C81" s="24"/>
      <c r="D81" s="24"/>
      <c r="E81" s="24"/>
      <c r="F81" s="24"/>
      <c r="G81" s="24"/>
      <c r="H81" s="24"/>
    </row>
    <row r="82" spans="1:8" s="71" customFormat="1" ht="12.75">
      <c r="A82" s="24"/>
      <c r="B82" s="24"/>
      <c r="C82" s="24"/>
      <c r="D82" s="24"/>
      <c r="E82" s="24"/>
      <c r="F82" s="24"/>
      <c r="G82" s="24"/>
      <c r="H82" s="24"/>
    </row>
    <row r="83" spans="1:8" s="71" customFormat="1" ht="12.75">
      <c r="A83" s="24"/>
      <c r="B83" s="24"/>
      <c r="C83" s="24"/>
      <c r="D83" s="24"/>
      <c r="E83" s="24"/>
      <c r="F83" s="24"/>
      <c r="G83" s="24"/>
      <c r="H83" s="24"/>
    </row>
    <row r="84" spans="1:8" s="71" customFormat="1" ht="12.75">
      <c r="A84" s="24"/>
      <c r="B84" s="24"/>
      <c r="C84" s="24"/>
      <c r="D84" s="24"/>
      <c r="E84" s="24"/>
      <c r="F84" s="24"/>
      <c r="G84" s="24"/>
      <c r="H84" s="24"/>
    </row>
    <row r="85" spans="1:8" s="71" customFormat="1" ht="12.75">
      <c r="A85" s="24"/>
      <c r="B85" s="24"/>
      <c r="C85" s="24"/>
      <c r="D85" s="24"/>
      <c r="E85" s="24"/>
      <c r="F85" s="24"/>
      <c r="G85" s="24"/>
      <c r="H85" s="24"/>
    </row>
    <row r="86" spans="1:8" s="71" customFormat="1" ht="12.75">
      <c r="A86" s="24"/>
      <c r="B86" s="24"/>
      <c r="C86" s="24"/>
      <c r="D86" s="24"/>
      <c r="E86" s="24"/>
      <c r="F86" s="24"/>
      <c r="G86" s="24"/>
      <c r="H86" s="24"/>
    </row>
    <row r="87" spans="1:8" s="71" customFormat="1" ht="12.75">
      <c r="A87" s="24"/>
      <c r="B87" s="24"/>
      <c r="C87" s="24"/>
      <c r="D87" s="24"/>
      <c r="E87" s="24"/>
      <c r="F87" s="24"/>
      <c r="G87" s="24"/>
      <c r="H87" s="24"/>
    </row>
    <row r="88" spans="1:8" s="71" customFormat="1" ht="12.75">
      <c r="A88" s="24"/>
      <c r="B88" s="24"/>
      <c r="C88" s="24"/>
      <c r="D88" s="24"/>
      <c r="E88" s="24"/>
      <c r="F88" s="24"/>
      <c r="G88" s="24"/>
      <c r="H88" s="24"/>
    </row>
    <row r="89" spans="1:8" s="71" customFormat="1" ht="12.75">
      <c r="A89" s="24"/>
      <c r="B89" s="24"/>
      <c r="C89" s="24"/>
      <c r="D89" s="24"/>
      <c r="E89" s="24"/>
      <c r="F89" s="24"/>
      <c r="G89" s="24"/>
      <c r="H89" s="24"/>
    </row>
    <row r="90" spans="1:8" s="71" customFormat="1" ht="12.75">
      <c r="A90" s="24"/>
      <c r="B90" s="24"/>
      <c r="C90" s="24"/>
      <c r="D90" s="24"/>
      <c r="E90" s="24"/>
      <c r="F90" s="24"/>
      <c r="G90" s="24"/>
      <c r="H90" s="24"/>
    </row>
    <row r="91" spans="1:8" s="71" customFormat="1" ht="12.75">
      <c r="A91" s="24"/>
      <c r="B91" s="24"/>
      <c r="C91" s="24"/>
      <c r="D91" s="24"/>
      <c r="E91" s="24"/>
      <c r="F91" s="24"/>
      <c r="G91" s="24"/>
      <c r="H91" s="24"/>
    </row>
    <row r="92" spans="1:8" s="71" customFormat="1" ht="12.75">
      <c r="A92" s="24"/>
      <c r="B92" s="24"/>
      <c r="C92" s="24"/>
      <c r="D92" s="24"/>
      <c r="E92" s="24"/>
      <c r="F92" s="24"/>
      <c r="G92" s="24"/>
      <c r="H92" s="24"/>
    </row>
    <row r="93" spans="1:8" s="71" customFormat="1" ht="12.75">
      <c r="A93" s="24"/>
      <c r="B93" s="24"/>
      <c r="C93" s="24"/>
      <c r="D93" s="24"/>
      <c r="E93" s="24"/>
      <c r="F93" s="24"/>
      <c r="G93" s="24"/>
      <c r="H93" s="24"/>
    </row>
    <row r="94" spans="1:8" s="71" customFormat="1" ht="12.75">
      <c r="A94" s="24"/>
      <c r="B94" s="24"/>
      <c r="C94" s="24"/>
      <c r="D94" s="24"/>
      <c r="E94" s="24"/>
      <c r="F94" s="24"/>
      <c r="G94" s="24"/>
      <c r="H94" s="24"/>
    </row>
    <row r="95" spans="1:8" s="71" customFormat="1" ht="12.75">
      <c r="A95" s="24"/>
      <c r="B95" s="24"/>
      <c r="C95" s="24"/>
      <c r="D95" s="24"/>
      <c r="E95" s="24"/>
      <c r="F95" s="24"/>
      <c r="G95" s="24"/>
      <c r="H95" s="24"/>
    </row>
    <row r="96" spans="1:8" s="71" customFormat="1" ht="12.75">
      <c r="A96" s="24"/>
      <c r="B96" s="24"/>
      <c r="C96" s="24"/>
      <c r="D96" s="24"/>
      <c r="E96" s="24"/>
      <c r="F96" s="24"/>
      <c r="G96" s="24"/>
      <c r="H96" s="24"/>
    </row>
    <row r="97" spans="1:8" s="71" customFormat="1" ht="12.75">
      <c r="A97" s="24"/>
      <c r="B97" s="24"/>
      <c r="C97" s="24"/>
      <c r="D97" s="24"/>
      <c r="E97" s="24"/>
      <c r="F97" s="24"/>
      <c r="G97" s="24"/>
      <c r="H97" s="24"/>
    </row>
    <row r="98" spans="1:8" s="71" customFormat="1" ht="12.75">
      <c r="A98" s="24"/>
      <c r="B98" s="24"/>
      <c r="C98" s="24"/>
      <c r="D98" s="24"/>
      <c r="E98" s="24"/>
      <c r="F98" s="24"/>
      <c r="G98" s="24"/>
      <c r="H98" s="24"/>
    </row>
    <row r="99" spans="1:8" s="71" customFormat="1" ht="12.75">
      <c r="A99" s="24"/>
      <c r="B99" s="24"/>
      <c r="C99" s="24"/>
      <c r="D99" s="24"/>
      <c r="E99" s="24"/>
      <c r="F99" s="24"/>
      <c r="G99" s="24"/>
      <c r="H99" s="24"/>
    </row>
    <row r="100" spans="1:8" s="71" customFormat="1" ht="12.75">
      <c r="A100" s="24"/>
      <c r="B100" s="24"/>
      <c r="C100" s="24"/>
      <c r="D100" s="24"/>
      <c r="E100" s="24"/>
      <c r="F100" s="24"/>
      <c r="G100" s="24"/>
      <c r="H100" s="24"/>
    </row>
    <row r="101" spans="1:8" s="71" customFormat="1" ht="12.75">
      <c r="A101" s="24"/>
      <c r="B101" s="24"/>
      <c r="C101" s="24"/>
      <c r="D101" s="24"/>
      <c r="E101" s="24"/>
      <c r="F101" s="24"/>
      <c r="G101" s="24"/>
      <c r="H101" s="24"/>
    </row>
    <row r="102" spans="1:8" s="71" customFormat="1" ht="12.75">
      <c r="A102" s="24"/>
      <c r="B102" s="24"/>
      <c r="C102" s="24"/>
      <c r="D102" s="24"/>
      <c r="E102" s="24"/>
      <c r="F102" s="24"/>
      <c r="G102" s="24"/>
      <c r="H102" s="24"/>
    </row>
    <row r="103" spans="1:8" s="71" customFormat="1" ht="12.75">
      <c r="A103" s="24"/>
      <c r="B103" s="24"/>
      <c r="C103" s="24"/>
      <c r="D103" s="24"/>
      <c r="E103" s="24"/>
      <c r="F103" s="24"/>
      <c r="G103" s="24"/>
      <c r="H103" s="24"/>
    </row>
    <row r="104" spans="1:8" s="71" customFormat="1" ht="12.75">
      <c r="A104" s="24"/>
      <c r="B104" s="24"/>
      <c r="C104" s="24"/>
      <c r="D104" s="24"/>
      <c r="E104" s="24"/>
      <c r="F104" s="24"/>
      <c r="G104" s="24"/>
      <c r="H104" s="24"/>
    </row>
    <row r="105" spans="1:8" s="71" customFormat="1" ht="12.75">
      <c r="A105" s="24"/>
      <c r="B105" s="24"/>
      <c r="C105" s="24"/>
      <c r="D105" s="24"/>
      <c r="E105" s="24"/>
      <c r="F105" s="24"/>
      <c r="G105" s="24"/>
      <c r="H105" s="24"/>
    </row>
    <row r="106" spans="1:8" s="71" customFormat="1" ht="12.75">
      <c r="A106" s="24"/>
      <c r="B106" s="24"/>
      <c r="C106" s="24"/>
      <c r="D106" s="24"/>
      <c r="E106" s="24"/>
      <c r="F106" s="24"/>
      <c r="G106" s="24"/>
      <c r="H106" s="24"/>
    </row>
    <row r="107" spans="1:8" s="71" customFormat="1" ht="12.75">
      <c r="A107" s="24"/>
      <c r="B107" s="24"/>
      <c r="C107" s="24"/>
      <c r="D107" s="24"/>
      <c r="E107" s="24"/>
      <c r="F107" s="24"/>
      <c r="G107" s="24"/>
      <c r="H107" s="24"/>
    </row>
  </sheetData>
  <mergeCells count="3">
    <mergeCell ref="A3:C3"/>
    <mergeCell ref="A2:C2"/>
    <mergeCell ref="A1:C1"/>
  </mergeCells>
  <printOptions horizontalCentered="1"/>
  <pageMargins left="0.7874015748031497" right="0.7874015748031497" top="0.7874015748031497" bottom="0.3937007874015748" header="0" footer="0"/>
  <pageSetup horizontalDpi="600" verticalDpi="600" orientation="landscape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73"/>
  <sheetViews>
    <sheetView zoomScale="75" zoomScaleNormal="75" workbookViewId="0" topLeftCell="A1">
      <selection activeCell="I67" sqref="I67"/>
    </sheetView>
  </sheetViews>
  <sheetFormatPr defaultColWidth="11.421875" defaultRowHeight="12.75"/>
  <cols>
    <col min="1" max="1" width="2.00390625" style="56" customWidth="1"/>
    <col min="2" max="2" width="78.8515625" style="56" customWidth="1"/>
    <col min="3" max="3" width="11.57421875" style="56" customWidth="1"/>
    <col min="4" max="5" width="11.421875" style="56" customWidth="1"/>
    <col min="6" max="6" width="0.9921875" style="56" customWidth="1"/>
    <col min="7" max="16384" width="11.421875" style="47" customWidth="1"/>
  </cols>
  <sheetData>
    <row r="1" spans="1:5" ht="13.5" customHeight="1">
      <c r="A1" s="120" t="s">
        <v>132</v>
      </c>
      <c r="B1" s="120"/>
      <c r="C1" s="120"/>
      <c r="D1" s="120"/>
      <c r="E1" s="120"/>
    </row>
    <row r="2" spans="1:6" s="74" customFormat="1" ht="13.5" customHeight="1">
      <c r="A2" s="120" t="s">
        <v>250</v>
      </c>
      <c r="B2" s="120"/>
      <c r="C2" s="120"/>
      <c r="D2" s="120"/>
      <c r="E2" s="120"/>
      <c r="F2" s="89"/>
    </row>
    <row r="3" spans="1:6" s="74" customFormat="1" ht="13.5" customHeight="1">
      <c r="A3" s="120">
        <v>2006</v>
      </c>
      <c r="B3" s="120"/>
      <c r="C3" s="120"/>
      <c r="D3" s="120"/>
      <c r="E3" s="120"/>
      <c r="F3" s="89"/>
    </row>
    <row r="4" spans="1:6" ht="13.5" customHeight="1">
      <c r="A4" s="90"/>
      <c r="B4" s="90"/>
      <c r="C4" s="91"/>
      <c r="D4" s="91"/>
      <c r="E4" s="91"/>
      <c r="F4" s="91"/>
    </row>
    <row r="5" spans="3:6" ht="9" customHeight="1">
      <c r="C5" s="47"/>
      <c r="D5" s="47"/>
      <c r="E5" s="47"/>
      <c r="F5" s="47"/>
    </row>
    <row r="6" spans="1:6" ht="12.75" customHeight="1">
      <c r="A6" s="87"/>
      <c r="B6" s="87"/>
      <c r="C6" s="119" t="s">
        <v>43</v>
      </c>
      <c r="D6" s="119"/>
      <c r="E6" s="119"/>
      <c r="F6" s="47"/>
    </row>
    <row r="7" spans="1:6" ht="12.75">
      <c r="A7" s="12" t="s">
        <v>73</v>
      </c>
      <c r="B7" s="12"/>
      <c r="C7" s="31" t="s">
        <v>6</v>
      </c>
      <c r="D7" s="30" t="s">
        <v>7</v>
      </c>
      <c r="E7" s="32" t="s">
        <v>5</v>
      </c>
      <c r="F7" s="47"/>
    </row>
    <row r="8" spans="1:6" ht="9" customHeight="1">
      <c r="A8" s="13"/>
      <c r="B8" s="13"/>
      <c r="C8" s="15"/>
      <c r="D8" s="14"/>
      <c r="E8" s="16"/>
      <c r="F8" s="91"/>
    </row>
    <row r="10" spans="1:5" ht="12.75">
      <c r="A10" s="89" t="s">
        <v>38</v>
      </c>
      <c r="B10" s="10"/>
      <c r="C10" s="92">
        <f>SUM(C11:C49)</f>
        <v>410</v>
      </c>
      <c r="D10" s="92">
        <f>SUM(D11:D49)</f>
        <v>613</v>
      </c>
      <c r="E10" s="92">
        <f>SUM(E11:E49)</f>
        <v>1023</v>
      </c>
    </row>
    <row r="11" spans="1:5" ht="12.75">
      <c r="A11" s="47"/>
      <c r="B11" s="54" t="s">
        <v>149</v>
      </c>
      <c r="C11" s="28">
        <v>7</v>
      </c>
      <c r="D11" s="28">
        <v>21</v>
      </c>
      <c r="E11" s="24">
        <f aca="true" t="shared" si="0" ref="E11:E49">SUM(C11:D11)</f>
        <v>28</v>
      </c>
    </row>
    <row r="12" spans="1:5" ht="12.75">
      <c r="A12" s="47"/>
      <c r="B12" s="54" t="s">
        <v>150</v>
      </c>
      <c r="C12" s="28">
        <v>1</v>
      </c>
      <c r="D12" s="28">
        <v>7</v>
      </c>
      <c r="E12" s="24">
        <f t="shared" si="0"/>
        <v>8</v>
      </c>
    </row>
    <row r="13" spans="1:5" ht="12.75">
      <c r="A13" s="47"/>
      <c r="B13" s="54" t="s">
        <v>151</v>
      </c>
      <c r="C13" s="28">
        <v>3</v>
      </c>
      <c r="D13" s="28">
        <v>6</v>
      </c>
      <c r="E13" s="24">
        <f t="shared" si="0"/>
        <v>9</v>
      </c>
    </row>
    <row r="14" spans="1:6" ht="12.75">
      <c r="A14" s="47"/>
      <c r="B14" s="54" t="s">
        <v>152</v>
      </c>
      <c r="C14" s="28">
        <v>3</v>
      </c>
      <c r="D14" s="28">
        <v>3</v>
      </c>
      <c r="E14" s="24">
        <f t="shared" si="0"/>
        <v>6</v>
      </c>
      <c r="F14" s="89"/>
    </row>
    <row r="15" spans="1:5" ht="12.75">
      <c r="A15" s="47"/>
      <c r="B15" s="54" t="s">
        <v>161</v>
      </c>
      <c r="C15" s="28">
        <v>28</v>
      </c>
      <c r="D15" s="28">
        <v>35</v>
      </c>
      <c r="E15" s="24">
        <f t="shared" si="0"/>
        <v>63</v>
      </c>
    </row>
    <row r="16" spans="1:5" ht="12.75">
      <c r="A16" s="47"/>
      <c r="B16" s="54" t="s">
        <v>178</v>
      </c>
      <c r="C16" s="28">
        <v>2</v>
      </c>
      <c r="D16" s="28">
        <v>4</v>
      </c>
      <c r="E16" s="24">
        <f t="shared" si="0"/>
        <v>6</v>
      </c>
    </row>
    <row r="17" spans="1:5" ht="12.75">
      <c r="A17" s="47"/>
      <c r="B17" s="54" t="s">
        <v>162</v>
      </c>
      <c r="C17" s="28">
        <v>1</v>
      </c>
      <c r="D17" s="28">
        <v>3</v>
      </c>
      <c r="E17" s="24">
        <f t="shared" si="0"/>
        <v>4</v>
      </c>
    </row>
    <row r="18" spans="1:5" ht="12.75">
      <c r="A18" s="47"/>
      <c r="B18" s="54" t="s">
        <v>163</v>
      </c>
      <c r="C18" s="28">
        <v>3</v>
      </c>
      <c r="D18" s="28">
        <v>7</v>
      </c>
      <c r="E18" s="24">
        <f t="shared" si="0"/>
        <v>10</v>
      </c>
    </row>
    <row r="19" spans="1:5" ht="12.75">
      <c r="A19" s="47"/>
      <c r="B19" s="54" t="s">
        <v>179</v>
      </c>
      <c r="C19" s="28">
        <v>7</v>
      </c>
      <c r="D19" s="28">
        <v>14</v>
      </c>
      <c r="E19" s="24">
        <f t="shared" si="0"/>
        <v>21</v>
      </c>
    </row>
    <row r="20" spans="1:6" ht="12.75">
      <c r="A20" s="47"/>
      <c r="B20" s="54" t="s">
        <v>188</v>
      </c>
      <c r="C20" s="28">
        <v>5</v>
      </c>
      <c r="D20" s="28">
        <v>2</v>
      </c>
      <c r="E20" s="24">
        <f t="shared" si="0"/>
        <v>7</v>
      </c>
      <c r="F20" s="89"/>
    </row>
    <row r="21" spans="1:5" ht="12.75">
      <c r="A21" s="47"/>
      <c r="B21" s="54" t="s">
        <v>180</v>
      </c>
      <c r="C21" s="28">
        <v>10</v>
      </c>
      <c r="D21" s="28">
        <v>9</v>
      </c>
      <c r="E21" s="24">
        <f t="shared" si="0"/>
        <v>19</v>
      </c>
    </row>
    <row r="22" spans="1:5" ht="12.75">
      <c r="A22" s="47"/>
      <c r="B22" s="54" t="s">
        <v>164</v>
      </c>
      <c r="C22" s="28">
        <v>10</v>
      </c>
      <c r="D22" s="28">
        <v>10</v>
      </c>
      <c r="E22" s="24">
        <f t="shared" si="0"/>
        <v>20</v>
      </c>
    </row>
    <row r="23" spans="1:5" ht="12.75">
      <c r="A23" s="47"/>
      <c r="B23" s="54" t="s">
        <v>165</v>
      </c>
      <c r="C23" s="28">
        <v>19</v>
      </c>
      <c r="D23" s="28">
        <v>31</v>
      </c>
      <c r="E23" s="24">
        <f t="shared" si="0"/>
        <v>50</v>
      </c>
    </row>
    <row r="24" spans="1:5" ht="12.75">
      <c r="A24" s="47"/>
      <c r="B24" s="54" t="s">
        <v>166</v>
      </c>
      <c r="C24" s="28">
        <v>11</v>
      </c>
      <c r="D24" s="28">
        <v>4</v>
      </c>
      <c r="E24" s="24">
        <f t="shared" si="0"/>
        <v>15</v>
      </c>
    </row>
    <row r="25" spans="1:5" ht="12.75">
      <c r="A25" s="47"/>
      <c r="B25" s="54" t="s">
        <v>181</v>
      </c>
      <c r="C25" s="28">
        <v>8</v>
      </c>
      <c r="D25" s="28">
        <v>6</v>
      </c>
      <c r="E25" s="24">
        <f t="shared" si="0"/>
        <v>14</v>
      </c>
    </row>
    <row r="26" spans="1:5" ht="12.75">
      <c r="A26" s="47"/>
      <c r="B26" s="54" t="s">
        <v>167</v>
      </c>
      <c r="C26" s="28">
        <v>29</v>
      </c>
      <c r="D26" s="28">
        <v>38</v>
      </c>
      <c r="E26" s="24">
        <f t="shared" si="0"/>
        <v>67</v>
      </c>
    </row>
    <row r="27" spans="1:5" ht="12.75">
      <c r="A27" s="47"/>
      <c r="B27" s="54" t="s">
        <v>168</v>
      </c>
      <c r="C27" s="28">
        <v>9</v>
      </c>
      <c r="D27" s="28">
        <v>33</v>
      </c>
      <c r="E27" s="24">
        <f t="shared" si="0"/>
        <v>42</v>
      </c>
    </row>
    <row r="28" spans="1:5" ht="12.75">
      <c r="A28" s="47"/>
      <c r="B28" s="54" t="s">
        <v>169</v>
      </c>
      <c r="C28" s="28">
        <v>34</v>
      </c>
      <c r="D28" s="28">
        <v>13</v>
      </c>
      <c r="E28" s="24">
        <f t="shared" si="0"/>
        <v>47</v>
      </c>
    </row>
    <row r="29" spans="1:5" ht="12.75">
      <c r="A29" s="47"/>
      <c r="B29" s="54" t="s">
        <v>170</v>
      </c>
      <c r="C29" s="28">
        <v>28</v>
      </c>
      <c r="D29" s="28">
        <v>46</v>
      </c>
      <c r="E29" s="24">
        <f t="shared" si="0"/>
        <v>74</v>
      </c>
    </row>
    <row r="30" spans="1:5" ht="12.75">
      <c r="A30" s="47"/>
      <c r="B30" s="54" t="s">
        <v>171</v>
      </c>
      <c r="C30" s="28">
        <v>6</v>
      </c>
      <c r="D30" s="28">
        <v>22</v>
      </c>
      <c r="E30" s="24">
        <f t="shared" si="0"/>
        <v>28</v>
      </c>
    </row>
    <row r="31" spans="1:5" ht="12.75">
      <c r="A31" s="47"/>
      <c r="B31" s="54" t="s">
        <v>172</v>
      </c>
      <c r="C31" s="28">
        <v>10</v>
      </c>
      <c r="D31" s="28">
        <v>13</v>
      </c>
      <c r="E31" s="24">
        <f t="shared" si="0"/>
        <v>23</v>
      </c>
    </row>
    <row r="32" spans="1:5" ht="12.75">
      <c r="A32" s="47"/>
      <c r="B32" s="54" t="s">
        <v>173</v>
      </c>
      <c r="C32" s="28">
        <v>5</v>
      </c>
      <c r="D32" s="28">
        <v>18</v>
      </c>
      <c r="E32" s="24">
        <f t="shared" si="0"/>
        <v>23</v>
      </c>
    </row>
    <row r="33" spans="1:5" ht="12.75">
      <c r="A33" s="47"/>
      <c r="B33" s="54" t="s">
        <v>174</v>
      </c>
      <c r="C33" s="28">
        <v>6</v>
      </c>
      <c r="D33" s="28">
        <v>34</v>
      </c>
      <c r="E33" s="24">
        <f t="shared" si="0"/>
        <v>40</v>
      </c>
    </row>
    <row r="34" spans="1:5" ht="12.75">
      <c r="A34" s="47"/>
      <c r="B34" s="54" t="s">
        <v>175</v>
      </c>
      <c r="C34" s="28">
        <v>24</v>
      </c>
      <c r="D34" s="28">
        <v>20</v>
      </c>
      <c r="E34" s="24">
        <f t="shared" si="0"/>
        <v>44</v>
      </c>
    </row>
    <row r="35" spans="1:5" ht="12.75">
      <c r="A35" s="47"/>
      <c r="B35" s="54" t="s">
        <v>153</v>
      </c>
      <c r="C35" s="28">
        <v>5</v>
      </c>
      <c r="D35" s="28">
        <v>14</v>
      </c>
      <c r="E35" s="24">
        <f t="shared" si="0"/>
        <v>19</v>
      </c>
    </row>
    <row r="36" spans="1:5" ht="12.75">
      <c r="A36" s="47"/>
      <c r="B36" s="54" t="s">
        <v>185</v>
      </c>
      <c r="C36" s="28">
        <v>12</v>
      </c>
      <c r="D36" s="28">
        <v>4</v>
      </c>
      <c r="E36" s="24">
        <f t="shared" si="0"/>
        <v>16</v>
      </c>
    </row>
    <row r="37" spans="1:5" ht="12.75">
      <c r="A37" s="47"/>
      <c r="B37" s="54" t="s">
        <v>186</v>
      </c>
      <c r="C37" s="28">
        <v>1</v>
      </c>
      <c r="D37" s="28">
        <v>3</v>
      </c>
      <c r="E37" s="24">
        <f t="shared" si="0"/>
        <v>4</v>
      </c>
    </row>
    <row r="38" spans="1:5" ht="12.75">
      <c r="A38" s="47"/>
      <c r="B38" s="54" t="s">
        <v>154</v>
      </c>
      <c r="C38" s="28">
        <v>27</v>
      </c>
      <c r="D38" s="28">
        <v>57</v>
      </c>
      <c r="E38" s="24">
        <f t="shared" si="0"/>
        <v>84</v>
      </c>
    </row>
    <row r="39" spans="1:5" ht="12.75">
      <c r="A39" s="47"/>
      <c r="B39" s="54" t="s">
        <v>182</v>
      </c>
      <c r="C39" s="28">
        <v>30</v>
      </c>
      <c r="D39" s="28">
        <v>41</v>
      </c>
      <c r="E39" s="24">
        <f t="shared" si="0"/>
        <v>71</v>
      </c>
    </row>
    <row r="40" spans="1:5" ht="12.75">
      <c r="A40" s="47"/>
      <c r="B40" s="54" t="s">
        <v>183</v>
      </c>
      <c r="C40" s="28">
        <v>3</v>
      </c>
      <c r="D40" s="28">
        <v>10</v>
      </c>
      <c r="E40" s="24">
        <f t="shared" si="0"/>
        <v>13</v>
      </c>
    </row>
    <row r="41" spans="1:5" ht="12.75">
      <c r="A41" s="47"/>
      <c r="B41" s="54" t="s">
        <v>176</v>
      </c>
      <c r="C41" s="28">
        <v>6</v>
      </c>
      <c r="D41" s="28">
        <v>16</v>
      </c>
      <c r="E41" s="24">
        <f t="shared" si="0"/>
        <v>22</v>
      </c>
    </row>
    <row r="42" spans="1:5" ht="12.75">
      <c r="A42" s="47"/>
      <c r="B42" s="54" t="s">
        <v>155</v>
      </c>
      <c r="C42" s="28">
        <v>1</v>
      </c>
      <c r="D42" s="28">
        <v>1</v>
      </c>
      <c r="E42" s="24">
        <f t="shared" si="0"/>
        <v>2</v>
      </c>
    </row>
    <row r="43" spans="1:5" ht="12.75">
      <c r="A43" s="47"/>
      <c r="B43" s="54" t="s">
        <v>177</v>
      </c>
      <c r="C43" s="28"/>
      <c r="D43" s="28">
        <v>8</v>
      </c>
      <c r="E43" s="24">
        <f t="shared" si="0"/>
        <v>8</v>
      </c>
    </row>
    <row r="44" spans="1:5" ht="12.75">
      <c r="A44" s="47"/>
      <c r="B44" s="54" t="s">
        <v>156</v>
      </c>
      <c r="C44" s="28">
        <v>4</v>
      </c>
      <c r="D44" s="28">
        <v>3</v>
      </c>
      <c r="E44" s="24">
        <f t="shared" si="0"/>
        <v>7</v>
      </c>
    </row>
    <row r="45" spans="1:5" ht="12.75">
      <c r="A45" s="47"/>
      <c r="B45" s="54" t="s">
        <v>157</v>
      </c>
      <c r="C45" s="28">
        <v>3</v>
      </c>
      <c r="D45" s="28">
        <v>4</v>
      </c>
      <c r="E45" s="24">
        <f t="shared" si="0"/>
        <v>7</v>
      </c>
    </row>
    <row r="46" spans="1:5" ht="12.75">
      <c r="A46" s="47"/>
      <c r="B46" s="54" t="s">
        <v>158</v>
      </c>
      <c r="C46" s="28">
        <v>24</v>
      </c>
      <c r="D46" s="28">
        <v>24</v>
      </c>
      <c r="E46" s="24">
        <f t="shared" si="0"/>
        <v>48</v>
      </c>
    </row>
    <row r="47" spans="1:6" ht="12.75">
      <c r="A47" s="47"/>
      <c r="B47" s="54" t="s">
        <v>159</v>
      </c>
      <c r="C47" s="28">
        <v>18</v>
      </c>
      <c r="D47" s="28">
        <v>14</v>
      </c>
      <c r="E47" s="24">
        <f t="shared" si="0"/>
        <v>32</v>
      </c>
      <c r="F47" s="89"/>
    </row>
    <row r="48" spans="1:6" ht="12.75">
      <c r="A48" s="47"/>
      <c r="B48" s="54" t="s">
        <v>251</v>
      </c>
      <c r="C48" s="28">
        <v>6</v>
      </c>
      <c r="D48" s="28">
        <v>12</v>
      </c>
      <c r="E48" s="24">
        <f t="shared" si="0"/>
        <v>18</v>
      </c>
      <c r="F48" s="89"/>
    </row>
    <row r="49" spans="1:5" ht="12.75">
      <c r="A49" s="47"/>
      <c r="B49" s="54" t="s">
        <v>184</v>
      </c>
      <c r="C49" s="28">
        <v>1</v>
      </c>
      <c r="D49" s="28">
        <v>3</v>
      </c>
      <c r="E49" s="24">
        <f t="shared" si="0"/>
        <v>4</v>
      </c>
    </row>
    <row r="50" spans="1:6" ht="12.75">
      <c r="A50" s="47"/>
      <c r="B50" s="27"/>
      <c r="C50" s="28"/>
      <c r="D50" s="28"/>
      <c r="E50" s="24"/>
      <c r="F50" s="89"/>
    </row>
    <row r="51" spans="1:6" ht="12.75">
      <c r="A51" s="74" t="s">
        <v>39</v>
      </c>
      <c r="B51" s="46"/>
      <c r="C51" s="44">
        <f>SUM(C52:C83)</f>
        <v>389</v>
      </c>
      <c r="D51" s="44">
        <f>SUM(D52:D83)</f>
        <v>348</v>
      </c>
      <c r="E51" s="44">
        <f>SUM(E52:E83)</f>
        <v>737</v>
      </c>
      <c r="F51" s="89"/>
    </row>
    <row r="52" spans="1:6" ht="12.75">
      <c r="A52" s="47"/>
      <c r="B52" s="54" t="s">
        <v>160</v>
      </c>
      <c r="C52" s="28">
        <v>74</v>
      </c>
      <c r="D52" s="28">
        <v>87</v>
      </c>
      <c r="E52" s="24">
        <f aca="true" t="shared" si="1" ref="E52:E83">SUM(C52:D52)</f>
        <v>161</v>
      </c>
      <c r="F52" s="89"/>
    </row>
    <row r="53" spans="1:6" ht="12.75">
      <c r="A53" s="47"/>
      <c r="B53" s="54" t="s">
        <v>161</v>
      </c>
      <c r="C53" s="28">
        <v>4</v>
      </c>
      <c r="D53" s="28">
        <v>9</v>
      </c>
      <c r="E53" s="24">
        <f t="shared" si="1"/>
        <v>13</v>
      </c>
      <c r="F53" s="89"/>
    </row>
    <row r="54" spans="1:6" ht="12.75">
      <c r="A54" s="47"/>
      <c r="B54" s="54" t="s">
        <v>162</v>
      </c>
      <c r="C54" s="28">
        <v>3</v>
      </c>
      <c r="D54" s="28">
        <v>2</v>
      </c>
      <c r="E54" s="24">
        <f t="shared" si="1"/>
        <v>5</v>
      </c>
      <c r="F54" s="89"/>
    </row>
    <row r="55" spans="1:6" ht="12.75">
      <c r="A55" s="47"/>
      <c r="B55" s="54" t="s">
        <v>163</v>
      </c>
      <c r="C55" s="28">
        <v>14</v>
      </c>
      <c r="D55" s="28">
        <v>18</v>
      </c>
      <c r="E55" s="24">
        <f t="shared" si="1"/>
        <v>32</v>
      </c>
      <c r="F55" s="89"/>
    </row>
    <row r="56" spans="1:6" ht="12.75">
      <c r="A56" s="47"/>
      <c r="B56" s="54" t="s">
        <v>179</v>
      </c>
      <c r="C56" s="28">
        <v>4</v>
      </c>
      <c r="D56" s="28">
        <v>5</v>
      </c>
      <c r="E56" s="24">
        <f t="shared" si="1"/>
        <v>9</v>
      </c>
      <c r="F56" s="89"/>
    </row>
    <row r="57" spans="1:6" ht="12.75">
      <c r="A57" s="47"/>
      <c r="B57" s="54" t="s">
        <v>187</v>
      </c>
      <c r="C57" s="29">
        <v>16</v>
      </c>
      <c r="D57" s="29">
        <v>5</v>
      </c>
      <c r="E57" s="24">
        <f t="shared" si="1"/>
        <v>21</v>
      </c>
      <c r="F57" s="89"/>
    </row>
    <row r="58" spans="1:6" ht="12.75">
      <c r="A58" s="47"/>
      <c r="B58" s="54" t="s">
        <v>180</v>
      </c>
      <c r="C58" s="28">
        <v>1</v>
      </c>
      <c r="D58" s="28">
        <v>2</v>
      </c>
      <c r="E58" s="24">
        <f t="shared" si="1"/>
        <v>3</v>
      </c>
      <c r="F58" s="89"/>
    </row>
    <row r="59" spans="1:6" ht="12.75">
      <c r="A59" s="47"/>
      <c r="B59" s="54" t="s">
        <v>164</v>
      </c>
      <c r="C59" s="28">
        <v>25</v>
      </c>
      <c r="D59" s="28">
        <v>12</v>
      </c>
      <c r="E59" s="24">
        <f t="shared" si="1"/>
        <v>37</v>
      </c>
      <c r="F59" s="89"/>
    </row>
    <row r="60" spans="1:6" ht="12.75">
      <c r="A60" s="47"/>
      <c r="B60" s="54" t="s">
        <v>165</v>
      </c>
      <c r="C60" s="28">
        <v>3</v>
      </c>
      <c r="D60" s="28">
        <v>1</v>
      </c>
      <c r="E60" s="24">
        <f t="shared" si="1"/>
        <v>4</v>
      </c>
      <c r="F60" s="89"/>
    </row>
    <row r="61" spans="1:6" ht="12.75">
      <c r="A61" s="47"/>
      <c r="B61" s="54" t="s">
        <v>166</v>
      </c>
      <c r="C61" s="28">
        <v>4</v>
      </c>
      <c r="D61" s="28">
        <v>3</v>
      </c>
      <c r="E61" s="24">
        <f t="shared" si="1"/>
        <v>7</v>
      </c>
      <c r="F61" s="89"/>
    </row>
    <row r="62" spans="1:6" ht="12.75">
      <c r="A62" s="47"/>
      <c r="B62" s="54" t="s">
        <v>181</v>
      </c>
      <c r="C62" s="28">
        <v>9</v>
      </c>
      <c r="D62" s="28">
        <v>9</v>
      </c>
      <c r="E62" s="24">
        <f t="shared" si="1"/>
        <v>18</v>
      </c>
      <c r="F62" s="89"/>
    </row>
    <row r="63" spans="1:6" ht="12.75">
      <c r="A63" s="47"/>
      <c r="B63" s="54" t="s">
        <v>167</v>
      </c>
      <c r="C63" s="28">
        <v>3</v>
      </c>
      <c r="D63" s="28">
        <v>2</v>
      </c>
      <c r="E63" s="24">
        <f t="shared" si="1"/>
        <v>5</v>
      </c>
      <c r="F63" s="89"/>
    </row>
    <row r="64" spans="1:6" ht="12.75">
      <c r="A64" s="47"/>
      <c r="B64" s="54" t="s">
        <v>168</v>
      </c>
      <c r="C64" s="28">
        <v>3</v>
      </c>
      <c r="D64" s="28">
        <v>7</v>
      </c>
      <c r="E64" s="24">
        <f t="shared" si="1"/>
        <v>10</v>
      </c>
      <c r="F64" s="89"/>
    </row>
    <row r="65" spans="1:6" ht="12.75">
      <c r="A65" s="47"/>
      <c r="B65" s="54" t="s">
        <v>169</v>
      </c>
      <c r="C65" s="28">
        <v>63</v>
      </c>
      <c r="D65" s="28">
        <v>20</v>
      </c>
      <c r="E65" s="24">
        <f t="shared" si="1"/>
        <v>83</v>
      </c>
      <c r="F65" s="89"/>
    </row>
    <row r="66" spans="1:6" ht="12.75">
      <c r="A66" s="47"/>
      <c r="B66" s="54" t="s">
        <v>170</v>
      </c>
      <c r="C66" s="28">
        <v>2</v>
      </c>
      <c r="D66" s="28">
        <v>2</v>
      </c>
      <c r="E66" s="24">
        <f t="shared" si="1"/>
        <v>4</v>
      </c>
      <c r="F66" s="89"/>
    </row>
    <row r="67" spans="1:6" ht="12.75">
      <c r="A67" s="47"/>
      <c r="B67" s="54" t="s">
        <v>171</v>
      </c>
      <c r="C67" s="28"/>
      <c r="D67" s="28">
        <v>4</v>
      </c>
      <c r="E67" s="24">
        <f t="shared" si="1"/>
        <v>4</v>
      </c>
      <c r="F67" s="89"/>
    </row>
    <row r="68" spans="1:6" ht="12.75">
      <c r="A68" s="47"/>
      <c r="B68" s="54" t="s">
        <v>172</v>
      </c>
      <c r="C68" s="28">
        <v>2</v>
      </c>
      <c r="D68" s="28">
        <v>1</v>
      </c>
      <c r="E68" s="24">
        <f t="shared" si="1"/>
        <v>3</v>
      </c>
      <c r="F68" s="89"/>
    </row>
    <row r="69" spans="1:6" ht="12.75">
      <c r="A69" s="47"/>
      <c r="B69" s="54" t="s">
        <v>173</v>
      </c>
      <c r="C69" s="28"/>
      <c r="D69" s="28">
        <v>6</v>
      </c>
      <c r="E69" s="24">
        <f t="shared" si="1"/>
        <v>6</v>
      </c>
      <c r="F69" s="89"/>
    </row>
    <row r="70" spans="1:6" ht="12.75">
      <c r="A70" s="47"/>
      <c r="B70" s="54" t="s">
        <v>174</v>
      </c>
      <c r="C70" s="28">
        <v>12</v>
      </c>
      <c r="D70" s="28">
        <v>34</v>
      </c>
      <c r="E70" s="24">
        <f t="shared" si="1"/>
        <v>46</v>
      </c>
      <c r="F70" s="89"/>
    </row>
    <row r="71" spans="1:6" ht="12.75">
      <c r="A71" s="47"/>
      <c r="B71" s="54" t="s">
        <v>175</v>
      </c>
      <c r="C71" s="28">
        <v>2</v>
      </c>
      <c r="D71" s="28"/>
      <c r="E71" s="24">
        <f t="shared" si="1"/>
        <v>2</v>
      </c>
      <c r="F71" s="89"/>
    </row>
    <row r="72" spans="1:6" ht="12.75">
      <c r="A72" s="47"/>
      <c r="B72" s="54" t="s">
        <v>153</v>
      </c>
      <c r="C72" s="29">
        <v>5</v>
      </c>
      <c r="D72" s="29">
        <v>8</v>
      </c>
      <c r="E72" s="24">
        <f t="shared" si="1"/>
        <v>13</v>
      </c>
      <c r="F72" s="89"/>
    </row>
    <row r="73" spans="1:6" ht="12.75">
      <c r="A73" s="47"/>
      <c r="B73" s="54" t="s">
        <v>185</v>
      </c>
      <c r="C73" s="29">
        <v>2</v>
      </c>
      <c r="D73" s="29"/>
      <c r="E73" s="24">
        <f t="shared" si="1"/>
        <v>2</v>
      </c>
      <c r="F73" s="89"/>
    </row>
    <row r="74" spans="1:6" ht="12.75">
      <c r="A74" s="47"/>
      <c r="B74" s="54" t="s">
        <v>186</v>
      </c>
      <c r="C74" s="29">
        <v>14</v>
      </c>
      <c r="D74" s="29">
        <v>12</v>
      </c>
      <c r="E74" s="24">
        <f t="shared" si="1"/>
        <v>26</v>
      </c>
      <c r="F74" s="89"/>
    </row>
    <row r="75" spans="1:6" ht="12.75">
      <c r="A75" s="47"/>
      <c r="B75" s="54" t="s">
        <v>154</v>
      </c>
      <c r="C75" s="29">
        <v>30</v>
      </c>
      <c r="D75" s="29">
        <v>32</v>
      </c>
      <c r="E75" s="24">
        <f t="shared" si="1"/>
        <v>62</v>
      </c>
      <c r="F75" s="89"/>
    </row>
    <row r="76" spans="1:6" ht="12.75">
      <c r="A76" s="47"/>
      <c r="B76" s="54" t="s">
        <v>183</v>
      </c>
      <c r="C76" s="29">
        <v>17</v>
      </c>
      <c r="D76" s="29">
        <v>10</v>
      </c>
      <c r="E76" s="24">
        <f t="shared" si="1"/>
        <v>27</v>
      </c>
      <c r="F76" s="89"/>
    </row>
    <row r="77" spans="1:6" ht="12.75">
      <c r="A77" s="47"/>
      <c r="B77" s="54" t="s">
        <v>176</v>
      </c>
      <c r="C77" s="29">
        <v>5</v>
      </c>
      <c r="D77" s="29">
        <v>5</v>
      </c>
      <c r="E77" s="24">
        <f t="shared" si="1"/>
        <v>10</v>
      </c>
      <c r="F77" s="89"/>
    </row>
    <row r="78" spans="1:6" ht="12.75">
      <c r="A78" s="47"/>
      <c r="B78" s="54" t="s">
        <v>155</v>
      </c>
      <c r="C78" s="29">
        <v>13</v>
      </c>
      <c r="D78" s="29">
        <v>2</v>
      </c>
      <c r="E78" s="24">
        <f t="shared" si="1"/>
        <v>15</v>
      </c>
      <c r="F78" s="89"/>
    </row>
    <row r="79" spans="1:6" ht="12.75">
      <c r="A79" s="47"/>
      <c r="B79" s="54" t="s">
        <v>177</v>
      </c>
      <c r="C79" s="29">
        <v>12</v>
      </c>
      <c r="D79" s="29">
        <v>14</v>
      </c>
      <c r="E79" s="24">
        <f t="shared" si="1"/>
        <v>26</v>
      </c>
      <c r="F79" s="89"/>
    </row>
    <row r="80" spans="1:6" ht="12.75">
      <c r="A80" s="47"/>
      <c r="B80" s="54" t="s">
        <v>156</v>
      </c>
      <c r="C80" s="29">
        <v>2</v>
      </c>
      <c r="D80" s="29">
        <v>2</v>
      </c>
      <c r="E80" s="24">
        <f t="shared" si="1"/>
        <v>4</v>
      </c>
      <c r="F80" s="89"/>
    </row>
    <row r="81" spans="1:6" ht="12.75">
      <c r="A81" s="47"/>
      <c r="B81" s="54" t="s">
        <v>157</v>
      </c>
      <c r="C81" s="29">
        <v>25</v>
      </c>
      <c r="D81" s="29">
        <v>13</v>
      </c>
      <c r="E81" s="24">
        <f t="shared" si="1"/>
        <v>38</v>
      </c>
      <c r="F81" s="89"/>
    </row>
    <row r="82" spans="1:6" ht="12.75">
      <c r="A82" s="47"/>
      <c r="B82" s="54" t="s">
        <v>158</v>
      </c>
      <c r="C82" s="29">
        <v>17</v>
      </c>
      <c r="D82" s="29">
        <v>16</v>
      </c>
      <c r="E82" s="24">
        <f t="shared" si="1"/>
        <v>33</v>
      </c>
      <c r="F82" s="89"/>
    </row>
    <row r="83" spans="1:6" ht="12.75">
      <c r="A83" s="47"/>
      <c r="B83" s="54" t="s">
        <v>159</v>
      </c>
      <c r="C83" s="29">
        <v>3</v>
      </c>
      <c r="D83" s="29">
        <v>5</v>
      </c>
      <c r="E83" s="24">
        <f t="shared" si="1"/>
        <v>8</v>
      </c>
      <c r="F83" s="89"/>
    </row>
    <row r="84" spans="1:6" ht="12.75">
      <c r="A84" s="90"/>
      <c r="B84" s="90"/>
      <c r="C84" s="93"/>
      <c r="D84" s="93"/>
      <c r="E84" s="26"/>
      <c r="F84" s="90"/>
    </row>
    <row r="85" spans="1:5" ht="9" customHeight="1">
      <c r="A85" s="24"/>
      <c r="B85" s="24"/>
      <c r="C85" s="55"/>
      <c r="D85" s="55"/>
      <c r="E85" s="18"/>
    </row>
    <row r="86" spans="1:5" ht="12.75" customHeight="1">
      <c r="A86" s="10" t="s">
        <v>29</v>
      </c>
      <c r="B86" s="10"/>
      <c r="C86" s="94">
        <f>SUM(C10,C51)</f>
        <v>799</v>
      </c>
      <c r="D86" s="94">
        <f>SUM(D10,D51)</f>
        <v>961</v>
      </c>
      <c r="E86" s="94">
        <f>SUM(E10,E51)</f>
        <v>1760</v>
      </c>
    </row>
    <row r="87" spans="1:6" ht="9" customHeight="1">
      <c r="A87" s="90"/>
      <c r="B87" s="90"/>
      <c r="C87" s="93"/>
      <c r="D87" s="93"/>
      <c r="E87" s="93"/>
      <c r="F87" s="90"/>
    </row>
    <row r="88" spans="1:6" ht="12.75" customHeight="1">
      <c r="A88" s="24"/>
      <c r="B88" s="24"/>
      <c r="C88" s="24"/>
      <c r="D88" s="24"/>
      <c r="E88" s="24"/>
      <c r="F88" s="24"/>
    </row>
    <row r="89" spans="1:6" s="71" customFormat="1" ht="12.75" customHeight="1">
      <c r="A89" s="79" t="s">
        <v>42</v>
      </c>
      <c r="B89" s="79"/>
      <c r="F89" s="24"/>
    </row>
    <row r="90" spans="1:6" s="71" customFormat="1" ht="12.75">
      <c r="A90" s="24"/>
      <c r="B90" s="24"/>
      <c r="C90" s="55"/>
      <c r="D90" s="55"/>
      <c r="E90" s="55"/>
      <c r="F90" s="24"/>
    </row>
    <row r="91" spans="1:6" s="71" customFormat="1" ht="12.75">
      <c r="A91" s="24"/>
      <c r="B91" s="24"/>
      <c r="C91" s="55"/>
      <c r="D91" s="55"/>
      <c r="E91" s="55"/>
      <c r="F91" s="24"/>
    </row>
    <row r="92" spans="1:6" s="71" customFormat="1" ht="12.75">
      <c r="A92" s="24"/>
      <c r="B92" s="24"/>
      <c r="C92" s="22"/>
      <c r="D92" s="22"/>
      <c r="E92" s="24"/>
      <c r="F92" s="24"/>
    </row>
    <row r="93" spans="1:6" s="71" customFormat="1" ht="12.75">
      <c r="A93" s="24"/>
      <c r="B93" s="24"/>
      <c r="C93" s="22"/>
      <c r="D93" s="22"/>
      <c r="E93" s="24"/>
      <c r="F93" s="24"/>
    </row>
    <row r="94" spans="1:6" s="71" customFormat="1" ht="12.75">
      <c r="A94" s="24"/>
      <c r="B94" s="24"/>
      <c r="C94" s="24"/>
      <c r="D94" s="24"/>
      <c r="E94" s="24"/>
      <c r="F94" s="24"/>
    </row>
    <row r="95" spans="1:6" s="71" customFormat="1" ht="12.75">
      <c r="A95" s="24"/>
      <c r="B95" s="24"/>
      <c r="C95" s="24"/>
      <c r="D95" s="24"/>
      <c r="E95" s="24"/>
      <c r="F95" s="24"/>
    </row>
    <row r="96" spans="1:6" s="71" customFormat="1" ht="12.75">
      <c r="A96" s="24"/>
      <c r="B96" s="24"/>
      <c r="C96" s="24"/>
      <c r="D96" s="24"/>
      <c r="E96" s="24"/>
      <c r="F96" s="24"/>
    </row>
    <row r="97" spans="1:6" s="71" customFormat="1" ht="12.75">
      <c r="A97" s="24"/>
      <c r="B97" s="24"/>
      <c r="C97" s="24"/>
      <c r="D97" s="24"/>
      <c r="E97" s="24"/>
      <c r="F97" s="24"/>
    </row>
    <row r="98" spans="1:6" s="71" customFormat="1" ht="12.75">
      <c r="A98" s="24"/>
      <c r="B98" s="24"/>
      <c r="C98" s="24"/>
      <c r="D98" s="24"/>
      <c r="E98" s="24"/>
      <c r="F98" s="24"/>
    </row>
    <row r="99" spans="1:6" s="71" customFormat="1" ht="12.75">
      <c r="A99" s="24"/>
      <c r="B99" s="24"/>
      <c r="C99" s="24"/>
      <c r="D99" s="24"/>
      <c r="E99" s="24"/>
      <c r="F99" s="24"/>
    </row>
    <row r="100" spans="1:6" s="71" customFormat="1" ht="12.75">
      <c r="A100" s="24"/>
      <c r="B100" s="24"/>
      <c r="C100" s="24"/>
      <c r="D100" s="24"/>
      <c r="E100" s="24"/>
      <c r="F100" s="24"/>
    </row>
    <row r="101" spans="1:6" s="71" customFormat="1" ht="12.75">
      <c r="A101" s="24"/>
      <c r="B101" s="24"/>
      <c r="C101" s="24"/>
      <c r="D101" s="24"/>
      <c r="E101" s="24"/>
      <c r="F101" s="24"/>
    </row>
    <row r="102" spans="1:6" s="71" customFormat="1" ht="12.75">
      <c r="A102" s="24"/>
      <c r="B102" s="24"/>
      <c r="C102" s="24"/>
      <c r="D102" s="24"/>
      <c r="E102" s="24"/>
      <c r="F102" s="24"/>
    </row>
    <row r="103" spans="1:6" s="71" customFormat="1" ht="12.75">
      <c r="A103" s="24"/>
      <c r="B103" s="24"/>
      <c r="C103" s="24"/>
      <c r="D103" s="24"/>
      <c r="E103" s="24"/>
      <c r="F103" s="24"/>
    </row>
    <row r="104" spans="1:6" s="71" customFormat="1" ht="12.75">
      <c r="A104" s="24"/>
      <c r="B104" s="24"/>
      <c r="C104" s="24"/>
      <c r="D104" s="24"/>
      <c r="E104" s="24"/>
      <c r="F104" s="24"/>
    </row>
    <row r="105" spans="1:6" s="71" customFormat="1" ht="12.75">
      <c r="A105" s="24"/>
      <c r="B105" s="24"/>
      <c r="C105" s="24"/>
      <c r="D105" s="24"/>
      <c r="E105" s="24"/>
      <c r="F105" s="24"/>
    </row>
    <row r="106" spans="1:6" s="71" customFormat="1" ht="12.75">
      <c r="A106" s="24"/>
      <c r="B106" s="24"/>
      <c r="C106" s="24"/>
      <c r="D106" s="24"/>
      <c r="E106" s="24"/>
      <c r="F106" s="24"/>
    </row>
    <row r="107" spans="1:6" s="71" customFormat="1" ht="12.75">
      <c r="A107" s="24"/>
      <c r="B107" s="24"/>
      <c r="C107" s="24"/>
      <c r="D107" s="24"/>
      <c r="E107" s="24"/>
      <c r="F107" s="24"/>
    </row>
    <row r="108" spans="1:6" s="71" customFormat="1" ht="12.75">
      <c r="A108" s="24"/>
      <c r="B108" s="24"/>
      <c r="C108" s="24"/>
      <c r="D108" s="24"/>
      <c r="E108" s="24"/>
      <c r="F108" s="24"/>
    </row>
    <row r="109" spans="1:6" s="71" customFormat="1" ht="12.75">
      <c r="A109" s="24"/>
      <c r="B109" s="24"/>
      <c r="C109" s="24"/>
      <c r="D109" s="24"/>
      <c r="E109" s="24"/>
      <c r="F109" s="24"/>
    </row>
    <row r="110" spans="1:6" s="71" customFormat="1" ht="12.75">
      <c r="A110" s="24"/>
      <c r="B110" s="24"/>
      <c r="C110" s="24"/>
      <c r="D110" s="24"/>
      <c r="E110" s="24"/>
      <c r="F110" s="24"/>
    </row>
    <row r="111" spans="1:6" s="71" customFormat="1" ht="12.75">
      <c r="A111" s="24"/>
      <c r="B111" s="24"/>
      <c r="C111" s="24"/>
      <c r="D111" s="24"/>
      <c r="E111" s="24"/>
      <c r="F111" s="24"/>
    </row>
    <row r="112" spans="1:6" s="71" customFormat="1" ht="12.75">
      <c r="A112" s="24"/>
      <c r="B112" s="24"/>
      <c r="C112" s="24"/>
      <c r="D112" s="24"/>
      <c r="E112" s="24"/>
      <c r="F112" s="24"/>
    </row>
    <row r="113" spans="1:6" s="71" customFormat="1" ht="12.75">
      <c r="A113" s="24"/>
      <c r="B113" s="24"/>
      <c r="C113" s="24"/>
      <c r="D113" s="24"/>
      <c r="E113" s="24"/>
      <c r="F113" s="24"/>
    </row>
    <row r="114" spans="1:6" s="71" customFormat="1" ht="12.75">
      <c r="A114" s="24"/>
      <c r="B114" s="24"/>
      <c r="C114" s="24"/>
      <c r="D114" s="24"/>
      <c r="E114" s="24"/>
      <c r="F114" s="24"/>
    </row>
    <row r="115" spans="1:6" s="71" customFormat="1" ht="12.75">
      <c r="A115" s="24"/>
      <c r="B115" s="24"/>
      <c r="C115" s="24"/>
      <c r="D115" s="24"/>
      <c r="E115" s="24"/>
      <c r="F115" s="24"/>
    </row>
    <row r="116" spans="1:6" s="71" customFormat="1" ht="12.75">
      <c r="A116" s="24"/>
      <c r="B116" s="24"/>
      <c r="C116" s="24"/>
      <c r="D116" s="24"/>
      <c r="E116" s="24"/>
      <c r="F116" s="24"/>
    </row>
    <row r="117" spans="1:6" s="71" customFormat="1" ht="12.75">
      <c r="A117" s="24"/>
      <c r="B117" s="24"/>
      <c r="C117" s="24"/>
      <c r="D117" s="24"/>
      <c r="E117" s="24"/>
      <c r="F117" s="24"/>
    </row>
    <row r="118" spans="1:6" s="71" customFormat="1" ht="12.75">
      <c r="A118" s="24"/>
      <c r="B118" s="24"/>
      <c r="C118" s="24"/>
      <c r="D118" s="24"/>
      <c r="E118" s="24"/>
      <c r="F118" s="24"/>
    </row>
    <row r="119" spans="1:6" s="71" customFormat="1" ht="12.75">
      <c r="A119" s="24"/>
      <c r="B119" s="24"/>
      <c r="C119" s="24"/>
      <c r="D119" s="24"/>
      <c r="E119" s="24"/>
      <c r="F119" s="24"/>
    </row>
    <row r="120" spans="1:6" s="71" customFormat="1" ht="12.75">
      <c r="A120" s="24"/>
      <c r="B120" s="24"/>
      <c r="C120" s="24"/>
      <c r="D120" s="24"/>
      <c r="E120" s="24"/>
      <c r="F120" s="24"/>
    </row>
    <row r="121" spans="1:6" s="71" customFormat="1" ht="12.75">
      <c r="A121" s="24"/>
      <c r="B121" s="24"/>
      <c r="C121" s="24"/>
      <c r="D121" s="24"/>
      <c r="E121" s="24"/>
      <c r="F121" s="24"/>
    </row>
    <row r="122" spans="1:6" s="71" customFormat="1" ht="12.75">
      <c r="A122" s="24"/>
      <c r="B122" s="24"/>
      <c r="C122" s="24"/>
      <c r="D122" s="24"/>
      <c r="E122" s="24"/>
      <c r="F122" s="24"/>
    </row>
    <row r="123" spans="1:6" s="71" customFormat="1" ht="12.75">
      <c r="A123" s="24"/>
      <c r="B123" s="24"/>
      <c r="C123" s="24"/>
      <c r="D123" s="24"/>
      <c r="E123" s="24"/>
      <c r="F123" s="24"/>
    </row>
    <row r="124" spans="1:6" s="71" customFormat="1" ht="12.75">
      <c r="A124" s="24"/>
      <c r="B124" s="24"/>
      <c r="C124" s="24"/>
      <c r="D124" s="24"/>
      <c r="E124" s="24"/>
      <c r="F124" s="24"/>
    </row>
    <row r="125" spans="1:6" s="71" customFormat="1" ht="12.75">
      <c r="A125" s="24"/>
      <c r="B125" s="24"/>
      <c r="C125" s="24"/>
      <c r="D125" s="24"/>
      <c r="E125" s="24"/>
      <c r="F125" s="24"/>
    </row>
    <row r="126" spans="1:6" s="71" customFormat="1" ht="12.75">
      <c r="A126" s="24"/>
      <c r="B126" s="24"/>
      <c r="C126" s="24"/>
      <c r="D126" s="24"/>
      <c r="E126" s="24"/>
      <c r="F126" s="24"/>
    </row>
    <row r="127" spans="1:6" s="71" customFormat="1" ht="12.75">
      <c r="A127" s="24"/>
      <c r="B127" s="24"/>
      <c r="C127" s="24"/>
      <c r="D127" s="24"/>
      <c r="E127" s="24"/>
      <c r="F127" s="24"/>
    </row>
    <row r="128" spans="1:6" s="71" customFormat="1" ht="12.75">
      <c r="A128" s="24"/>
      <c r="B128" s="24"/>
      <c r="C128" s="24"/>
      <c r="D128" s="24"/>
      <c r="E128" s="24"/>
      <c r="F128" s="24"/>
    </row>
    <row r="129" spans="1:6" s="71" customFormat="1" ht="12.75">
      <c r="A129" s="24"/>
      <c r="B129" s="24"/>
      <c r="C129" s="24"/>
      <c r="D129" s="24"/>
      <c r="E129" s="24"/>
      <c r="F129" s="24"/>
    </row>
    <row r="130" spans="1:6" s="71" customFormat="1" ht="12.75">
      <c r="A130" s="24"/>
      <c r="B130" s="24"/>
      <c r="C130" s="24"/>
      <c r="D130" s="24"/>
      <c r="E130" s="24"/>
      <c r="F130" s="24"/>
    </row>
    <row r="131" spans="1:6" s="71" customFormat="1" ht="12.75">
      <c r="A131" s="24"/>
      <c r="B131" s="24"/>
      <c r="C131" s="24"/>
      <c r="D131" s="24"/>
      <c r="E131" s="24"/>
      <c r="F131" s="24"/>
    </row>
    <row r="132" spans="1:6" s="71" customFormat="1" ht="12.75">
      <c r="A132" s="24"/>
      <c r="B132" s="24"/>
      <c r="C132" s="24"/>
      <c r="D132" s="24"/>
      <c r="E132" s="24"/>
      <c r="F132" s="24"/>
    </row>
    <row r="133" spans="1:6" s="71" customFormat="1" ht="12.75">
      <c r="A133" s="24"/>
      <c r="B133" s="24"/>
      <c r="C133" s="24"/>
      <c r="D133" s="24"/>
      <c r="E133" s="24"/>
      <c r="F133" s="24"/>
    </row>
    <row r="134" spans="1:6" s="71" customFormat="1" ht="12.75">
      <c r="A134" s="24"/>
      <c r="B134" s="24"/>
      <c r="C134" s="24"/>
      <c r="D134" s="24"/>
      <c r="E134" s="24"/>
      <c r="F134" s="24"/>
    </row>
    <row r="135" spans="1:6" s="71" customFormat="1" ht="12.75">
      <c r="A135" s="24"/>
      <c r="B135" s="24"/>
      <c r="C135" s="24"/>
      <c r="D135" s="24"/>
      <c r="E135" s="24"/>
      <c r="F135" s="24"/>
    </row>
    <row r="136" spans="1:6" s="71" customFormat="1" ht="12.75">
      <c r="A136" s="24"/>
      <c r="B136" s="24"/>
      <c r="C136" s="24"/>
      <c r="D136" s="24"/>
      <c r="E136" s="24"/>
      <c r="F136" s="24"/>
    </row>
    <row r="137" spans="1:6" s="71" customFormat="1" ht="12.75">
      <c r="A137" s="24"/>
      <c r="B137" s="24"/>
      <c r="C137" s="24"/>
      <c r="D137" s="24"/>
      <c r="E137" s="24"/>
      <c r="F137" s="24"/>
    </row>
    <row r="138" spans="1:6" s="71" customFormat="1" ht="12.75">
      <c r="A138" s="24"/>
      <c r="B138" s="24"/>
      <c r="C138" s="24"/>
      <c r="D138" s="24"/>
      <c r="E138" s="24"/>
      <c r="F138" s="24"/>
    </row>
    <row r="139" spans="1:6" s="71" customFormat="1" ht="12.75">
      <c r="A139" s="24"/>
      <c r="B139" s="24"/>
      <c r="C139" s="24"/>
      <c r="D139" s="24"/>
      <c r="E139" s="24"/>
      <c r="F139" s="24"/>
    </row>
    <row r="140" spans="1:6" s="71" customFormat="1" ht="12.75">
      <c r="A140" s="24"/>
      <c r="B140" s="24"/>
      <c r="C140" s="24"/>
      <c r="D140" s="24"/>
      <c r="E140" s="24"/>
      <c r="F140" s="24"/>
    </row>
    <row r="141" spans="1:6" s="71" customFormat="1" ht="12.75">
      <c r="A141" s="24"/>
      <c r="B141" s="24"/>
      <c r="C141" s="24"/>
      <c r="D141" s="24"/>
      <c r="E141" s="24"/>
      <c r="F141" s="24"/>
    </row>
    <row r="142" spans="1:6" s="71" customFormat="1" ht="12.75">
      <c r="A142" s="24"/>
      <c r="B142" s="24"/>
      <c r="C142" s="24"/>
      <c r="D142" s="24"/>
      <c r="E142" s="24"/>
      <c r="F142" s="24"/>
    </row>
    <row r="143" spans="1:6" s="71" customFormat="1" ht="12.75">
      <c r="A143" s="24"/>
      <c r="B143" s="24"/>
      <c r="C143" s="24"/>
      <c r="D143" s="24"/>
      <c r="E143" s="24"/>
      <c r="F143" s="24"/>
    </row>
    <row r="144" spans="1:6" s="71" customFormat="1" ht="12.75">
      <c r="A144" s="24"/>
      <c r="B144" s="24"/>
      <c r="C144" s="24"/>
      <c r="D144" s="24"/>
      <c r="E144" s="24"/>
      <c r="F144" s="24"/>
    </row>
    <row r="145" spans="1:6" s="71" customFormat="1" ht="12.75">
      <c r="A145" s="24"/>
      <c r="B145" s="24"/>
      <c r="C145" s="24"/>
      <c r="D145" s="24"/>
      <c r="E145" s="24"/>
      <c r="F145" s="24"/>
    </row>
    <row r="146" spans="1:6" s="71" customFormat="1" ht="12.75">
      <c r="A146" s="24"/>
      <c r="B146" s="24"/>
      <c r="C146" s="24"/>
      <c r="D146" s="24"/>
      <c r="E146" s="24"/>
      <c r="F146" s="24"/>
    </row>
    <row r="147" spans="1:6" s="71" customFormat="1" ht="12.75">
      <c r="A147" s="24"/>
      <c r="B147" s="24"/>
      <c r="C147" s="24"/>
      <c r="D147" s="24"/>
      <c r="E147" s="24"/>
      <c r="F147" s="24"/>
    </row>
    <row r="148" spans="1:6" s="71" customFormat="1" ht="12.75">
      <c r="A148" s="24"/>
      <c r="B148" s="24"/>
      <c r="C148" s="24"/>
      <c r="D148" s="24"/>
      <c r="E148" s="24"/>
      <c r="F148" s="24"/>
    </row>
    <row r="149" spans="1:6" s="71" customFormat="1" ht="12.75">
      <c r="A149" s="24"/>
      <c r="B149" s="24"/>
      <c r="C149" s="24"/>
      <c r="D149" s="24"/>
      <c r="E149" s="24"/>
      <c r="F149" s="24"/>
    </row>
    <row r="150" spans="1:6" s="71" customFormat="1" ht="12.75">
      <c r="A150" s="24"/>
      <c r="B150" s="24"/>
      <c r="C150" s="24"/>
      <c r="D150" s="24"/>
      <c r="E150" s="24"/>
      <c r="F150" s="24"/>
    </row>
    <row r="151" spans="1:6" s="71" customFormat="1" ht="12.75">
      <c r="A151" s="24"/>
      <c r="B151" s="24"/>
      <c r="C151" s="24"/>
      <c r="D151" s="24"/>
      <c r="E151" s="24"/>
      <c r="F151" s="24"/>
    </row>
    <row r="152" spans="1:6" s="71" customFormat="1" ht="12.75">
      <c r="A152" s="24"/>
      <c r="B152" s="24"/>
      <c r="C152" s="24"/>
      <c r="D152" s="24"/>
      <c r="E152" s="24"/>
      <c r="F152" s="24"/>
    </row>
    <row r="153" spans="1:6" s="71" customFormat="1" ht="12.75">
      <c r="A153" s="24"/>
      <c r="B153" s="24"/>
      <c r="C153" s="24"/>
      <c r="D153" s="24"/>
      <c r="E153" s="24"/>
      <c r="F153" s="24"/>
    </row>
    <row r="154" spans="1:6" s="71" customFormat="1" ht="12.75">
      <c r="A154" s="24"/>
      <c r="B154" s="24"/>
      <c r="C154" s="24"/>
      <c r="D154" s="24"/>
      <c r="E154" s="24"/>
      <c r="F154" s="24"/>
    </row>
    <row r="155" spans="1:6" s="71" customFormat="1" ht="12.75">
      <c r="A155" s="24"/>
      <c r="B155" s="24"/>
      <c r="C155" s="24"/>
      <c r="D155" s="24"/>
      <c r="E155" s="24"/>
      <c r="F155" s="24"/>
    </row>
    <row r="156" spans="1:6" s="71" customFormat="1" ht="12.75">
      <c r="A156" s="24"/>
      <c r="B156" s="24"/>
      <c r="C156" s="24"/>
      <c r="D156" s="24"/>
      <c r="E156" s="24"/>
      <c r="F156" s="24"/>
    </row>
    <row r="157" spans="1:6" s="71" customFormat="1" ht="12.75">
      <c r="A157" s="24"/>
      <c r="B157" s="24"/>
      <c r="C157" s="24"/>
      <c r="D157" s="24"/>
      <c r="E157" s="24"/>
      <c r="F157" s="24"/>
    </row>
    <row r="158" spans="1:6" s="71" customFormat="1" ht="12.75">
      <c r="A158" s="24"/>
      <c r="B158" s="24"/>
      <c r="C158" s="24"/>
      <c r="D158" s="24"/>
      <c r="E158" s="24"/>
      <c r="F158" s="24"/>
    </row>
    <row r="159" spans="1:6" s="71" customFormat="1" ht="12.75">
      <c r="A159" s="24"/>
      <c r="B159" s="24"/>
      <c r="C159" s="24"/>
      <c r="D159" s="24"/>
      <c r="E159" s="24"/>
      <c r="F159" s="24"/>
    </row>
    <row r="160" spans="1:6" s="71" customFormat="1" ht="12.75">
      <c r="A160" s="24"/>
      <c r="B160" s="24"/>
      <c r="C160" s="24"/>
      <c r="D160" s="24"/>
      <c r="E160" s="24"/>
      <c r="F160" s="24"/>
    </row>
    <row r="161" spans="1:6" s="71" customFormat="1" ht="12.75">
      <c r="A161" s="24"/>
      <c r="B161" s="24"/>
      <c r="C161" s="24"/>
      <c r="D161" s="24"/>
      <c r="E161" s="24"/>
      <c r="F161" s="24"/>
    </row>
    <row r="162" spans="1:6" s="71" customFormat="1" ht="12.75">
      <c r="A162" s="24"/>
      <c r="B162" s="24"/>
      <c r="C162" s="24"/>
      <c r="D162" s="24"/>
      <c r="E162" s="24"/>
      <c r="F162" s="24"/>
    </row>
    <row r="163" spans="1:6" s="71" customFormat="1" ht="12.75">
      <c r="A163" s="24"/>
      <c r="B163" s="24"/>
      <c r="C163" s="24"/>
      <c r="D163" s="24"/>
      <c r="E163" s="24"/>
      <c r="F163" s="24"/>
    </row>
    <row r="164" spans="1:6" s="71" customFormat="1" ht="12.75">
      <c r="A164" s="24"/>
      <c r="B164" s="24"/>
      <c r="C164" s="24"/>
      <c r="D164" s="24"/>
      <c r="E164" s="24"/>
      <c r="F164" s="24"/>
    </row>
    <row r="165" spans="1:6" s="71" customFormat="1" ht="12.75">
      <c r="A165" s="24"/>
      <c r="B165" s="24"/>
      <c r="C165" s="24"/>
      <c r="D165" s="24"/>
      <c r="E165" s="24"/>
      <c r="F165" s="24"/>
    </row>
    <row r="166" spans="1:6" s="71" customFormat="1" ht="12.75">
      <c r="A166" s="24"/>
      <c r="B166" s="24"/>
      <c r="C166" s="24"/>
      <c r="D166" s="24"/>
      <c r="E166" s="24"/>
      <c r="F166" s="24"/>
    </row>
    <row r="167" spans="1:6" s="71" customFormat="1" ht="12.75">
      <c r="A167" s="24"/>
      <c r="B167" s="24"/>
      <c r="C167" s="24"/>
      <c r="D167" s="24"/>
      <c r="E167" s="24"/>
      <c r="F167" s="24"/>
    </row>
    <row r="168" spans="1:6" s="71" customFormat="1" ht="12.75">
      <c r="A168" s="24"/>
      <c r="B168" s="24"/>
      <c r="C168" s="24"/>
      <c r="D168" s="24"/>
      <c r="E168" s="24"/>
      <c r="F168" s="24"/>
    </row>
    <row r="169" spans="1:6" s="71" customFormat="1" ht="12.75">
      <c r="A169" s="24"/>
      <c r="B169" s="24"/>
      <c r="C169" s="24"/>
      <c r="D169" s="24"/>
      <c r="E169" s="24"/>
      <c r="F169" s="24"/>
    </row>
    <row r="170" spans="1:6" s="71" customFormat="1" ht="12.75">
      <c r="A170" s="24"/>
      <c r="B170" s="24"/>
      <c r="C170" s="24"/>
      <c r="D170" s="24"/>
      <c r="E170" s="24"/>
      <c r="F170" s="24"/>
    </row>
    <row r="171" spans="1:6" s="71" customFormat="1" ht="12.75">
      <c r="A171" s="24"/>
      <c r="B171" s="24"/>
      <c r="C171" s="24"/>
      <c r="D171" s="24"/>
      <c r="E171" s="24"/>
      <c r="F171" s="24"/>
    </row>
    <row r="172" spans="1:6" s="71" customFormat="1" ht="12.75">
      <c r="A172" s="24"/>
      <c r="B172" s="24"/>
      <c r="C172" s="24"/>
      <c r="D172" s="24"/>
      <c r="E172" s="24"/>
      <c r="F172" s="24"/>
    </row>
    <row r="173" spans="1:6" s="71" customFormat="1" ht="12.75">
      <c r="A173" s="56"/>
      <c r="B173" s="56"/>
      <c r="C173" s="56"/>
      <c r="D173" s="56"/>
      <c r="E173" s="56"/>
      <c r="F173" s="56"/>
    </row>
  </sheetData>
  <mergeCells count="4">
    <mergeCell ref="C6:E6"/>
    <mergeCell ref="A3:E3"/>
    <mergeCell ref="A2:E2"/>
    <mergeCell ref="A1:E1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scale="80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="75" zoomScaleNormal="75" workbookViewId="0" topLeftCell="A1">
      <selection activeCell="N61" sqref="N61"/>
    </sheetView>
  </sheetViews>
  <sheetFormatPr defaultColWidth="11.421875" defaultRowHeight="12.75"/>
  <cols>
    <col min="1" max="1" width="1.28515625" style="56" customWidth="1"/>
    <col min="2" max="2" width="114.57421875" style="56" customWidth="1"/>
    <col min="3" max="5" width="11.421875" style="56" customWidth="1"/>
    <col min="6" max="6" width="0.9921875" style="56" customWidth="1"/>
    <col min="7" max="7" width="11.421875" style="56" customWidth="1"/>
    <col min="8" max="16384" width="11.421875" style="47" customWidth="1"/>
  </cols>
  <sheetData>
    <row r="1" spans="1:5" ht="13.5" customHeight="1">
      <c r="A1" s="120" t="s">
        <v>132</v>
      </c>
      <c r="B1" s="120"/>
      <c r="C1" s="120"/>
      <c r="D1" s="120"/>
      <c r="E1" s="120"/>
    </row>
    <row r="2" spans="1:7" s="74" customFormat="1" ht="13.5" customHeight="1">
      <c r="A2" s="120" t="s">
        <v>189</v>
      </c>
      <c r="B2" s="120"/>
      <c r="C2" s="120"/>
      <c r="D2" s="120"/>
      <c r="E2" s="120"/>
      <c r="F2" s="89"/>
      <c r="G2" s="89"/>
    </row>
    <row r="3" spans="1:7" s="74" customFormat="1" ht="13.5" customHeight="1">
      <c r="A3" s="120">
        <v>2006</v>
      </c>
      <c r="B3" s="120"/>
      <c r="C3" s="120"/>
      <c r="D3" s="120"/>
      <c r="E3" s="120"/>
      <c r="F3" s="89"/>
      <c r="G3" s="89"/>
    </row>
    <row r="4" spans="1:7" ht="13.5" customHeight="1">
      <c r="A4" s="90"/>
      <c r="B4" s="90"/>
      <c r="C4" s="91"/>
      <c r="D4" s="91"/>
      <c r="E4" s="91"/>
      <c r="F4" s="91"/>
      <c r="G4" s="47"/>
    </row>
    <row r="5" spans="3:7" ht="9" customHeight="1">
      <c r="C5" s="47"/>
      <c r="D5" s="47"/>
      <c r="E5" s="47"/>
      <c r="F5" s="47"/>
      <c r="G5" s="47"/>
    </row>
    <row r="6" spans="1:7" ht="12.75" customHeight="1">
      <c r="A6" s="87"/>
      <c r="B6" s="87"/>
      <c r="C6" s="121" t="s">
        <v>43</v>
      </c>
      <c r="D6" s="121"/>
      <c r="E6" s="121"/>
      <c r="F6" s="47"/>
      <c r="G6" s="47"/>
    </row>
    <row r="7" spans="1:7" ht="12.75">
      <c r="A7" s="12" t="s">
        <v>72</v>
      </c>
      <c r="C7" s="68" t="s">
        <v>6</v>
      </c>
      <c r="D7" s="69" t="s">
        <v>7</v>
      </c>
      <c r="E7" s="64" t="s">
        <v>5</v>
      </c>
      <c r="F7" s="47"/>
      <c r="G7" s="47"/>
    </row>
    <row r="8" spans="1:7" ht="9" customHeight="1">
      <c r="A8" s="13"/>
      <c r="B8" s="13"/>
      <c r="C8" s="15"/>
      <c r="D8" s="15"/>
      <c r="E8" s="16"/>
      <c r="F8" s="91"/>
      <c r="G8" s="47"/>
    </row>
    <row r="10" spans="1:7" ht="12.75">
      <c r="A10" s="10" t="s">
        <v>2</v>
      </c>
      <c r="B10" s="115"/>
      <c r="C10" s="94">
        <f>SUM(C11:C17)</f>
        <v>809</v>
      </c>
      <c r="D10" s="94">
        <f>SUM(D11:D17)</f>
        <v>1557</v>
      </c>
      <c r="E10" s="94">
        <f>SUM(E11:E17)</f>
        <v>2366</v>
      </c>
      <c r="F10" s="110"/>
      <c r="G10" s="110"/>
    </row>
    <row r="11" spans="1:5" ht="14.25" customHeight="1">
      <c r="A11" s="71"/>
      <c r="B11" s="116" t="s">
        <v>210</v>
      </c>
      <c r="C11" s="116">
        <v>332</v>
      </c>
      <c r="D11" s="17">
        <v>738</v>
      </c>
      <c r="E11" s="18">
        <f aca="true" t="shared" si="0" ref="E11:E17">SUM(C11:D11)</f>
        <v>1070</v>
      </c>
    </row>
    <row r="12" spans="1:5" ht="14.25">
      <c r="A12" s="71"/>
      <c r="B12" s="24" t="s">
        <v>220</v>
      </c>
      <c r="C12" s="17">
        <v>398</v>
      </c>
      <c r="D12" s="17">
        <v>706</v>
      </c>
      <c r="E12" s="18">
        <f t="shared" si="0"/>
        <v>1104</v>
      </c>
    </row>
    <row r="13" spans="1:5" ht="14.25">
      <c r="A13" s="71"/>
      <c r="B13" s="24" t="s">
        <v>211</v>
      </c>
      <c r="C13" s="17">
        <v>33</v>
      </c>
      <c r="D13" s="17">
        <v>59</v>
      </c>
      <c r="E13" s="18">
        <f t="shared" si="0"/>
        <v>92</v>
      </c>
    </row>
    <row r="14" spans="1:5" ht="14.25">
      <c r="A14" s="71"/>
      <c r="B14" s="24" t="s">
        <v>127</v>
      </c>
      <c r="C14" s="17">
        <v>25</v>
      </c>
      <c r="D14" s="17">
        <v>35</v>
      </c>
      <c r="E14" s="18">
        <f t="shared" si="0"/>
        <v>60</v>
      </c>
    </row>
    <row r="15" spans="1:5" ht="12.75">
      <c r="A15" s="71"/>
      <c r="B15" s="71" t="s">
        <v>214</v>
      </c>
      <c r="C15" s="17">
        <v>4</v>
      </c>
      <c r="D15" s="17">
        <v>1</v>
      </c>
      <c r="E15" s="18">
        <f t="shared" si="0"/>
        <v>5</v>
      </c>
    </row>
    <row r="16" spans="1:5" ht="12.75">
      <c r="A16" s="71"/>
      <c r="B16" s="24" t="s">
        <v>82</v>
      </c>
      <c r="C16" s="17"/>
      <c r="D16" s="17">
        <v>4</v>
      </c>
      <c r="E16" s="18">
        <f t="shared" si="0"/>
        <v>4</v>
      </c>
    </row>
    <row r="17" spans="1:5" ht="12.75">
      <c r="A17" s="71"/>
      <c r="B17" s="71" t="s">
        <v>83</v>
      </c>
      <c r="C17" s="17">
        <v>17</v>
      </c>
      <c r="D17" s="17">
        <v>14</v>
      </c>
      <c r="E17" s="18">
        <f t="shared" si="0"/>
        <v>31</v>
      </c>
    </row>
    <row r="18" spans="1:5" ht="12.75">
      <c r="A18" s="71"/>
      <c r="B18" s="24"/>
      <c r="C18" s="17"/>
      <c r="D18" s="17"/>
      <c r="E18" s="19"/>
    </row>
    <row r="19" spans="1:5" ht="12.75">
      <c r="A19" s="10" t="s">
        <v>3</v>
      </c>
      <c r="B19" s="11"/>
      <c r="C19" s="94">
        <f>SUM(C20:C32)</f>
        <v>4776</v>
      </c>
      <c r="D19" s="94">
        <f>SUM(D20:D32)</f>
        <v>10253</v>
      </c>
      <c r="E19" s="94">
        <f>SUM(E20:E32)</f>
        <v>15029</v>
      </c>
    </row>
    <row r="20" spans="1:5" ht="14.25">
      <c r="A20" s="10"/>
      <c r="B20" s="49" t="s">
        <v>212</v>
      </c>
      <c r="C20" s="55">
        <v>3126</v>
      </c>
      <c r="D20" s="55">
        <v>7164</v>
      </c>
      <c r="E20" s="55">
        <f>SUM(C20:D20)</f>
        <v>10290</v>
      </c>
    </row>
    <row r="21" spans="1:5" ht="14.25">
      <c r="A21" s="10"/>
      <c r="B21" s="49" t="s">
        <v>208</v>
      </c>
      <c r="C21" s="55">
        <v>146</v>
      </c>
      <c r="D21" s="55">
        <v>254</v>
      </c>
      <c r="E21" s="55">
        <f aca="true" t="shared" si="1" ref="E21:E32">SUM(C21:D21)</f>
        <v>400</v>
      </c>
    </row>
    <row r="22" spans="1:5" ht="14.25">
      <c r="A22" s="71"/>
      <c r="B22" s="49" t="s">
        <v>127</v>
      </c>
      <c r="C22" s="17">
        <v>42</v>
      </c>
      <c r="D22" s="17">
        <v>98</v>
      </c>
      <c r="E22" s="55">
        <f t="shared" si="1"/>
        <v>140</v>
      </c>
    </row>
    <row r="23" spans="1:5" ht="12.75">
      <c r="A23" s="71"/>
      <c r="B23" s="65" t="s">
        <v>213</v>
      </c>
      <c r="C23" s="17">
        <v>885</v>
      </c>
      <c r="D23" s="17">
        <v>1757</v>
      </c>
      <c r="E23" s="55">
        <f>SUM(C23:D23)</f>
        <v>2642</v>
      </c>
    </row>
    <row r="24" spans="1:5" ht="12.75">
      <c r="A24" s="71"/>
      <c r="B24" s="65" t="s">
        <v>214</v>
      </c>
      <c r="C24" s="17">
        <v>211</v>
      </c>
      <c r="D24" s="17">
        <v>175</v>
      </c>
      <c r="E24" s="55">
        <f t="shared" si="1"/>
        <v>386</v>
      </c>
    </row>
    <row r="25" spans="1:5" ht="12.75">
      <c r="A25" s="71"/>
      <c r="B25" s="65" t="s">
        <v>82</v>
      </c>
      <c r="C25" s="17">
        <v>113</v>
      </c>
      <c r="D25" s="17">
        <v>252</v>
      </c>
      <c r="E25" s="55">
        <f t="shared" si="1"/>
        <v>365</v>
      </c>
    </row>
    <row r="26" spans="1:5" ht="12.75">
      <c r="A26" s="71"/>
      <c r="B26" s="65" t="s">
        <v>83</v>
      </c>
      <c r="C26" s="17">
        <v>72</v>
      </c>
      <c r="D26" s="17">
        <v>41</v>
      </c>
      <c r="E26" s="55">
        <f>SUM(C26:D26)</f>
        <v>113</v>
      </c>
    </row>
    <row r="27" spans="1:5" ht="12.75">
      <c r="A27" s="71"/>
      <c r="B27" s="65" t="s">
        <v>131</v>
      </c>
      <c r="C27" s="17">
        <v>35</v>
      </c>
      <c r="D27" s="17">
        <v>103</v>
      </c>
      <c r="E27" s="55">
        <f>SUM(C27:D27)</f>
        <v>138</v>
      </c>
    </row>
    <row r="28" spans="1:5" ht="12.75">
      <c r="A28" s="71"/>
      <c r="B28" s="65" t="s">
        <v>239</v>
      </c>
      <c r="C28" s="17">
        <v>19</v>
      </c>
      <c r="D28" s="17">
        <v>32</v>
      </c>
      <c r="E28" s="55">
        <f>SUM(C28:D28)</f>
        <v>51</v>
      </c>
    </row>
    <row r="29" spans="1:5" ht="14.25">
      <c r="A29" s="71"/>
      <c r="B29" s="65" t="s">
        <v>221</v>
      </c>
      <c r="C29" s="17">
        <v>60</v>
      </c>
      <c r="D29" s="17">
        <v>137</v>
      </c>
      <c r="E29" s="55">
        <f>SUM(C29:D29)</f>
        <v>197</v>
      </c>
    </row>
    <row r="30" spans="1:5" ht="12.75">
      <c r="A30" s="71"/>
      <c r="B30" s="61" t="s">
        <v>222</v>
      </c>
      <c r="C30" s="17">
        <v>31</v>
      </c>
      <c r="D30" s="17">
        <v>55</v>
      </c>
      <c r="E30" s="55">
        <f>SUM(C30:D30)</f>
        <v>86</v>
      </c>
    </row>
    <row r="31" spans="1:5" ht="12.75">
      <c r="A31" s="71"/>
      <c r="B31" s="49" t="s">
        <v>223</v>
      </c>
      <c r="C31" s="17">
        <v>36</v>
      </c>
      <c r="D31" s="17">
        <v>107</v>
      </c>
      <c r="E31" s="55">
        <f t="shared" si="1"/>
        <v>143</v>
      </c>
    </row>
    <row r="32" spans="1:5" ht="12.75">
      <c r="A32" s="71"/>
      <c r="B32" s="65" t="s">
        <v>218</v>
      </c>
      <c r="C32" s="17"/>
      <c r="D32" s="17">
        <v>78</v>
      </c>
      <c r="E32" s="55">
        <f t="shared" si="1"/>
        <v>78</v>
      </c>
    </row>
    <row r="33" spans="1:5" ht="12.75">
      <c r="A33" s="71"/>
      <c r="B33" s="24"/>
      <c r="C33" s="17"/>
      <c r="D33" s="17"/>
      <c r="E33" s="19"/>
    </row>
    <row r="34" spans="1:5" ht="12.75">
      <c r="A34" s="10" t="s">
        <v>4</v>
      </c>
      <c r="B34" s="10"/>
      <c r="C34" s="94">
        <f>SUM(C35,C42)</f>
        <v>933</v>
      </c>
      <c r="D34" s="94">
        <f>SUM(D35,D42)</f>
        <v>1097</v>
      </c>
      <c r="E34" s="94">
        <f>SUM(E35,E42)</f>
        <v>2030</v>
      </c>
    </row>
    <row r="35" spans="1:5" ht="12.75">
      <c r="A35" s="10" t="s">
        <v>84</v>
      </c>
      <c r="B35" s="10"/>
      <c r="C35" s="94">
        <f>SUM(C36:C41)</f>
        <v>492</v>
      </c>
      <c r="D35" s="94">
        <f>SUM(D36:D41)</f>
        <v>713</v>
      </c>
      <c r="E35" s="94">
        <f aca="true" t="shared" si="2" ref="E35:E46">SUM(C35:D35)</f>
        <v>1205</v>
      </c>
    </row>
    <row r="36" spans="1:7" ht="12.75">
      <c r="A36" s="10"/>
      <c r="B36" s="65" t="s">
        <v>214</v>
      </c>
      <c r="C36" s="55">
        <v>7</v>
      </c>
      <c r="D36" s="55">
        <v>5</v>
      </c>
      <c r="E36" s="55">
        <f t="shared" si="2"/>
        <v>12</v>
      </c>
      <c r="G36" s="62"/>
    </row>
    <row r="37" spans="1:7" ht="12.75">
      <c r="A37" s="10"/>
      <c r="B37" s="65" t="s">
        <v>83</v>
      </c>
      <c r="C37" s="55">
        <v>1</v>
      </c>
      <c r="D37" s="55"/>
      <c r="E37" s="55">
        <f t="shared" si="2"/>
        <v>1</v>
      </c>
      <c r="G37" s="62"/>
    </row>
    <row r="38" spans="1:5" ht="14.25">
      <c r="A38" s="10"/>
      <c r="B38" s="49" t="s">
        <v>215</v>
      </c>
      <c r="C38" s="55">
        <v>9</v>
      </c>
      <c r="D38" s="55">
        <v>26</v>
      </c>
      <c r="E38" s="55">
        <f t="shared" si="2"/>
        <v>35</v>
      </c>
    </row>
    <row r="39" spans="1:5" ht="12.75">
      <c r="A39" s="10"/>
      <c r="B39" s="49" t="s">
        <v>224</v>
      </c>
      <c r="C39" s="55">
        <f>114+296</f>
        <v>410</v>
      </c>
      <c r="D39" s="55">
        <f>186+427</f>
        <v>613</v>
      </c>
      <c r="E39" s="55">
        <f t="shared" si="2"/>
        <v>1023</v>
      </c>
    </row>
    <row r="40" spans="1:5" ht="12.75">
      <c r="A40" s="10"/>
      <c r="B40" s="61" t="s">
        <v>222</v>
      </c>
      <c r="C40" s="55">
        <v>55</v>
      </c>
      <c r="D40" s="55">
        <v>49</v>
      </c>
      <c r="E40" s="55">
        <f t="shared" si="2"/>
        <v>104</v>
      </c>
    </row>
    <row r="41" spans="1:5" ht="12.75">
      <c r="A41" s="10"/>
      <c r="B41" s="49" t="s">
        <v>223</v>
      </c>
      <c r="C41" s="55">
        <v>10</v>
      </c>
      <c r="D41" s="55">
        <v>20</v>
      </c>
      <c r="E41" s="55">
        <f t="shared" si="2"/>
        <v>30</v>
      </c>
    </row>
    <row r="42" spans="1:5" ht="12.75">
      <c r="A42" s="100" t="s">
        <v>85</v>
      </c>
      <c r="B42" s="10"/>
      <c r="C42" s="94">
        <f>SUM(C43:C46)</f>
        <v>441</v>
      </c>
      <c r="D42" s="94">
        <f>SUM(D43:D46)</f>
        <v>384</v>
      </c>
      <c r="E42" s="94">
        <f t="shared" si="2"/>
        <v>825</v>
      </c>
    </row>
    <row r="43" spans="1:5" ht="12.75">
      <c r="A43" s="100"/>
      <c r="B43" s="65" t="s">
        <v>83</v>
      </c>
      <c r="C43" s="55">
        <v>1</v>
      </c>
      <c r="D43" s="55"/>
      <c r="E43" s="55">
        <f t="shared" si="2"/>
        <v>1</v>
      </c>
    </row>
    <row r="44" spans="1:5" ht="12.75">
      <c r="A44" s="100"/>
      <c r="B44" s="49" t="s">
        <v>224</v>
      </c>
      <c r="C44" s="55">
        <f>227+162</f>
        <v>389</v>
      </c>
      <c r="D44" s="55">
        <f>225+123</f>
        <v>348</v>
      </c>
      <c r="E44" s="55">
        <f t="shared" si="2"/>
        <v>737</v>
      </c>
    </row>
    <row r="45" spans="1:5" ht="12.75">
      <c r="A45" s="100"/>
      <c r="B45" s="61" t="s">
        <v>222</v>
      </c>
      <c r="C45" s="55">
        <v>44</v>
      </c>
      <c r="D45" s="55">
        <v>31</v>
      </c>
      <c r="E45" s="55">
        <f t="shared" si="2"/>
        <v>75</v>
      </c>
    </row>
    <row r="46" spans="1:5" ht="12.75">
      <c r="A46" s="100"/>
      <c r="B46" s="49" t="s">
        <v>223</v>
      </c>
      <c r="C46" s="55">
        <v>7</v>
      </c>
      <c r="D46" s="55">
        <v>5</v>
      </c>
      <c r="E46" s="55">
        <f t="shared" si="2"/>
        <v>12</v>
      </c>
    </row>
    <row r="47" spans="1:6" ht="12.75">
      <c r="A47" s="90"/>
      <c r="B47" s="90"/>
      <c r="C47" s="93"/>
      <c r="D47" s="93"/>
      <c r="E47" s="20"/>
      <c r="F47" s="90"/>
    </row>
    <row r="48" spans="1:5" ht="9" customHeight="1">
      <c r="A48" s="24"/>
      <c r="B48" s="24"/>
      <c r="C48" s="55"/>
      <c r="D48" s="55"/>
      <c r="E48" s="18"/>
    </row>
    <row r="49" spans="1:5" ht="12.75">
      <c r="A49" s="10" t="s">
        <v>29</v>
      </c>
      <c r="B49" s="10"/>
      <c r="C49" s="94">
        <f>SUM(C10,C19,C34)</f>
        <v>6518</v>
      </c>
      <c r="D49" s="94">
        <f>SUM(D10,D19,D34)</f>
        <v>12907</v>
      </c>
      <c r="E49" s="94">
        <f>SUM(E10,E19,E34)</f>
        <v>19425</v>
      </c>
    </row>
    <row r="50" spans="1:6" ht="9" customHeight="1">
      <c r="A50" s="90"/>
      <c r="B50" s="90"/>
      <c r="C50" s="90"/>
      <c r="D50" s="90"/>
      <c r="E50" s="90"/>
      <c r="F50" s="90"/>
    </row>
    <row r="51" ht="12.75" customHeight="1"/>
    <row r="52" ht="12.75" customHeight="1">
      <c r="A52" s="86" t="s">
        <v>129</v>
      </c>
    </row>
    <row r="53" spans="1:4" s="58" customFormat="1" ht="12.75">
      <c r="A53" s="86" t="s">
        <v>209</v>
      </c>
      <c r="B53" s="87"/>
      <c r="D53" s="85"/>
    </row>
    <row r="54" ht="12.75" customHeight="1"/>
    <row r="55" spans="1:2" ht="12.75" customHeight="1">
      <c r="A55" s="87" t="s">
        <v>41</v>
      </c>
      <c r="B55" s="87"/>
    </row>
    <row r="56" spans="1:2" ht="12.75" customHeight="1">
      <c r="A56" s="88"/>
      <c r="B56" s="87" t="s">
        <v>200</v>
      </c>
    </row>
    <row r="57" spans="1:2" ht="12.75" customHeight="1">
      <c r="A57" s="88"/>
      <c r="B57" s="87" t="s">
        <v>201</v>
      </c>
    </row>
    <row r="58" spans="1:2" ht="12.75" customHeight="1">
      <c r="A58" s="88"/>
      <c r="B58" s="87" t="s">
        <v>202</v>
      </c>
    </row>
    <row r="59" spans="1:2" ht="12.75" customHeight="1">
      <c r="A59" s="87"/>
      <c r="B59" s="87" t="s">
        <v>203</v>
      </c>
    </row>
    <row r="60" spans="1:2" ht="12.75" customHeight="1">
      <c r="A60" s="87"/>
      <c r="B60" s="87" t="s">
        <v>204</v>
      </c>
    </row>
    <row r="61" spans="1:2" ht="12.75" customHeight="1">
      <c r="A61" s="87"/>
      <c r="B61" s="87" t="s">
        <v>205</v>
      </c>
    </row>
    <row r="62" spans="1:2" ht="12.75">
      <c r="A62" s="88"/>
      <c r="B62" s="87" t="s">
        <v>206</v>
      </c>
    </row>
    <row r="63" spans="1:2" ht="12.75">
      <c r="A63" s="87"/>
      <c r="B63" s="87" t="s">
        <v>207</v>
      </c>
    </row>
  </sheetData>
  <mergeCells count="4">
    <mergeCell ref="A1:E1"/>
    <mergeCell ref="A2:E2"/>
    <mergeCell ref="A3:E3"/>
    <mergeCell ref="C6:E6"/>
  </mergeCells>
  <printOptions horizontalCentered="1"/>
  <pageMargins left="0.7874015748031497" right="0.7874015748031497" top="0.3937007874015748" bottom="0.3937007874015748" header="0" footer="0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="75" zoomScaleNormal="75" workbookViewId="0" topLeftCell="A1">
      <selection activeCell="B41" sqref="B41"/>
    </sheetView>
  </sheetViews>
  <sheetFormatPr defaultColWidth="11.421875" defaultRowHeight="12.75"/>
  <cols>
    <col min="1" max="1" width="1.7109375" style="56" customWidth="1"/>
    <col min="2" max="2" width="55.8515625" style="56" customWidth="1"/>
    <col min="3" max="5" width="11.421875" style="56" customWidth="1"/>
    <col min="6" max="6" width="0.9921875" style="56" customWidth="1"/>
    <col min="7" max="11" width="11.421875" style="56" customWidth="1"/>
    <col min="12" max="16384" width="11.421875" style="47" customWidth="1"/>
  </cols>
  <sheetData>
    <row r="1" spans="1:5" ht="13.5" customHeight="1">
      <c r="A1" s="120" t="s">
        <v>132</v>
      </c>
      <c r="B1" s="120"/>
      <c r="C1" s="120"/>
      <c r="D1" s="120"/>
      <c r="E1" s="120"/>
    </row>
    <row r="2" spans="1:11" s="74" customFormat="1" ht="13.5" customHeight="1">
      <c r="A2" s="120" t="s">
        <v>225</v>
      </c>
      <c r="B2" s="120"/>
      <c r="C2" s="120"/>
      <c r="D2" s="120"/>
      <c r="E2" s="120"/>
      <c r="F2" s="89"/>
      <c r="G2" s="89"/>
      <c r="H2" s="89"/>
      <c r="I2" s="89"/>
      <c r="J2" s="89"/>
      <c r="K2" s="89"/>
    </row>
    <row r="3" spans="1:11" s="74" customFormat="1" ht="13.5" customHeight="1">
      <c r="A3" s="120" t="s">
        <v>130</v>
      </c>
      <c r="B3" s="120"/>
      <c r="C3" s="120"/>
      <c r="D3" s="120"/>
      <c r="E3" s="120"/>
      <c r="F3" s="89"/>
      <c r="G3" s="89"/>
      <c r="H3" s="89"/>
      <c r="I3" s="89"/>
      <c r="J3" s="89"/>
      <c r="K3" s="89"/>
    </row>
    <row r="4" spans="1:11" ht="13.5" customHeight="1">
      <c r="A4" s="90"/>
      <c r="B4" s="90"/>
      <c r="C4" s="90"/>
      <c r="D4" s="91"/>
      <c r="E4" s="91"/>
      <c r="F4" s="91"/>
      <c r="G4" s="47"/>
      <c r="H4" s="47"/>
      <c r="I4" s="47"/>
      <c r="J4" s="47"/>
      <c r="K4" s="47"/>
    </row>
    <row r="5" spans="4:11" ht="9" customHeight="1">
      <c r="D5" s="47"/>
      <c r="E5" s="47"/>
      <c r="F5" s="47"/>
      <c r="G5" s="47"/>
      <c r="H5" s="47"/>
      <c r="I5" s="47"/>
      <c r="J5" s="47"/>
      <c r="K5" s="47"/>
    </row>
    <row r="6" spans="1:11" ht="12.75" customHeight="1">
      <c r="A6" s="87"/>
      <c r="B6" s="87"/>
      <c r="C6" s="119" t="s">
        <v>43</v>
      </c>
      <c r="D6" s="119"/>
      <c r="E6" s="119"/>
      <c r="F6" s="47"/>
      <c r="G6" s="47"/>
      <c r="H6" s="47"/>
      <c r="I6" s="47"/>
      <c r="J6" s="47"/>
      <c r="K6" s="47"/>
    </row>
    <row r="7" spans="1:11" ht="12.75">
      <c r="A7" s="12" t="s">
        <v>74</v>
      </c>
      <c r="C7" s="68" t="s">
        <v>6</v>
      </c>
      <c r="D7" s="69" t="s">
        <v>7</v>
      </c>
      <c r="E7" s="64" t="s">
        <v>5</v>
      </c>
      <c r="F7" s="47"/>
      <c r="G7" s="47"/>
      <c r="H7" s="47"/>
      <c r="I7" s="47"/>
      <c r="J7" s="47"/>
      <c r="K7" s="47"/>
    </row>
    <row r="8" spans="1:11" ht="9" customHeight="1">
      <c r="A8" s="13"/>
      <c r="B8" s="13"/>
      <c r="C8" s="14"/>
      <c r="D8" s="15"/>
      <c r="E8" s="16"/>
      <c r="F8" s="91"/>
      <c r="G8" s="47"/>
      <c r="H8" s="47"/>
      <c r="I8" s="47"/>
      <c r="J8" s="47"/>
      <c r="K8" s="47"/>
    </row>
    <row r="10" spans="1:6" ht="12.75">
      <c r="A10" s="10" t="s">
        <v>76</v>
      </c>
      <c r="C10" s="94">
        <f>SUM(C11:C19)</f>
        <v>141</v>
      </c>
      <c r="D10" s="94">
        <f>SUM(D11:D19)</f>
        <v>269</v>
      </c>
      <c r="E10" s="94">
        <f>SUM(C10:D10)</f>
        <v>410</v>
      </c>
      <c r="F10" s="24"/>
    </row>
    <row r="11" spans="2:6" ht="12.75">
      <c r="B11" s="25" t="s">
        <v>8</v>
      </c>
      <c r="C11" s="51">
        <v>7</v>
      </c>
      <c r="D11" s="51">
        <v>29</v>
      </c>
      <c r="E11" s="55">
        <f aca="true" t="shared" si="0" ref="E11:E19">SUM(C11:D11)</f>
        <v>36</v>
      </c>
      <c r="F11" s="24"/>
    </row>
    <row r="12" spans="1:6" ht="12.75">
      <c r="A12" s="24"/>
      <c r="B12" s="25" t="s">
        <v>9</v>
      </c>
      <c r="C12" s="51">
        <v>28</v>
      </c>
      <c r="D12" s="51">
        <v>36</v>
      </c>
      <c r="E12" s="55">
        <f t="shared" si="0"/>
        <v>64</v>
      </c>
      <c r="F12" s="24"/>
    </row>
    <row r="13" spans="1:6" ht="12.75">
      <c r="A13" s="24"/>
      <c r="B13" s="41" t="s">
        <v>55</v>
      </c>
      <c r="C13" s="51">
        <v>12</v>
      </c>
      <c r="D13" s="51">
        <v>33</v>
      </c>
      <c r="E13" s="55">
        <f t="shared" si="0"/>
        <v>45</v>
      </c>
      <c r="F13" s="24"/>
    </row>
    <row r="14" spans="1:6" ht="12.75">
      <c r="A14" s="24"/>
      <c r="B14" s="41" t="s">
        <v>56</v>
      </c>
      <c r="C14" s="51">
        <v>18</v>
      </c>
      <c r="D14" s="51">
        <v>20</v>
      </c>
      <c r="E14" s="55">
        <f t="shared" si="0"/>
        <v>38</v>
      </c>
      <c r="F14" s="24"/>
    </row>
    <row r="15" spans="1:6" ht="12.75">
      <c r="A15" s="24"/>
      <c r="B15" s="41" t="s">
        <v>57</v>
      </c>
      <c r="C15" s="51">
        <v>26</v>
      </c>
      <c r="D15" s="51">
        <v>55</v>
      </c>
      <c r="E15" s="55">
        <f t="shared" si="0"/>
        <v>81</v>
      </c>
      <c r="F15" s="24"/>
    </row>
    <row r="16" spans="1:6" ht="12.75">
      <c r="A16" s="24"/>
      <c r="B16" s="41" t="s">
        <v>58</v>
      </c>
      <c r="C16" s="51">
        <v>12</v>
      </c>
      <c r="D16" s="51">
        <v>29</v>
      </c>
      <c r="E16" s="55">
        <f t="shared" si="0"/>
        <v>41</v>
      </c>
      <c r="F16" s="24"/>
    </row>
    <row r="17" spans="1:6" ht="12.75">
      <c r="A17" s="24"/>
      <c r="B17" s="41" t="s">
        <v>51</v>
      </c>
      <c r="C17" s="51">
        <v>15</v>
      </c>
      <c r="D17" s="51">
        <v>20</v>
      </c>
      <c r="E17" s="55">
        <f t="shared" si="0"/>
        <v>35</v>
      </c>
      <c r="F17" s="24"/>
    </row>
    <row r="18" spans="1:6" ht="12.75">
      <c r="A18" s="24"/>
      <c r="B18" s="41" t="s">
        <v>98</v>
      </c>
      <c r="C18" s="51">
        <v>8</v>
      </c>
      <c r="D18" s="51">
        <v>23</v>
      </c>
      <c r="E18" s="55">
        <f t="shared" si="0"/>
        <v>31</v>
      </c>
      <c r="F18" s="24"/>
    </row>
    <row r="19" spans="1:6" ht="12.75">
      <c r="A19" s="24"/>
      <c r="B19" s="41" t="s">
        <v>59</v>
      </c>
      <c r="C19" s="51">
        <v>15</v>
      </c>
      <c r="D19" s="51">
        <v>24</v>
      </c>
      <c r="E19" s="55">
        <f t="shared" si="0"/>
        <v>39</v>
      </c>
      <c r="F19" s="24"/>
    </row>
    <row r="20" spans="1:6" ht="12.75">
      <c r="A20" s="10" t="s">
        <v>77</v>
      </c>
      <c r="C20" s="94">
        <f>SUM(C21:C25)</f>
        <v>190</v>
      </c>
      <c r="D20" s="94">
        <f>SUM(D21:D25)</f>
        <v>469</v>
      </c>
      <c r="E20" s="94">
        <f aca="true" t="shared" si="1" ref="E20:E25">SUM(C20:D20)</f>
        <v>659</v>
      </c>
      <c r="F20" s="24"/>
    </row>
    <row r="21" spans="1:6" ht="12.75">
      <c r="A21" s="24"/>
      <c r="B21" s="41" t="s">
        <v>10</v>
      </c>
      <c r="C21" s="52">
        <v>30</v>
      </c>
      <c r="D21" s="51">
        <v>100</v>
      </c>
      <c r="E21" s="55">
        <f t="shared" si="1"/>
        <v>130</v>
      </c>
      <c r="F21" s="24"/>
    </row>
    <row r="22" spans="1:6" ht="12.75">
      <c r="A22" s="24"/>
      <c r="B22" s="41" t="s">
        <v>60</v>
      </c>
      <c r="C22" s="113">
        <v>36</v>
      </c>
      <c r="D22" s="73">
        <v>89</v>
      </c>
      <c r="E22" s="55">
        <f t="shared" si="1"/>
        <v>125</v>
      </c>
      <c r="F22" s="24"/>
    </row>
    <row r="23" spans="1:6" ht="12.75">
      <c r="A23" s="24"/>
      <c r="B23" s="41" t="s">
        <v>62</v>
      </c>
      <c r="C23" s="52">
        <v>76</v>
      </c>
      <c r="D23" s="51">
        <v>127</v>
      </c>
      <c r="E23" s="55">
        <f t="shared" si="1"/>
        <v>203</v>
      </c>
      <c r="F23" s="24"/>
    </row>
    <row r="24" spans="1:11" ht="12.75">
      <c r="A24" s="10"/>
      <c r="B24" s="41" t="s">
        <v>63</v>
      </c>
      <c r="C24" s="52">
        <v>24</v>
      </c>
      <c r="D24" s="51">
        <v>74</v>
      </c>
      <c r="E24" s="55">
        <f t="shared" si="1"/>
        <v>98</v>
      </c>
      <c r="F24" s="114"/>
      <c r="G24" s="110"/>
      <c r="H24" s="110"/>
      <c r="I24" s="110"/>
      <c r="J24" s="110"/>
      <c r="K24" s="110"/>
    </row>
    <row r="25" spans="1:6" ht="12.75">
      <c r="A25" s="24"/>
      <c r="B25" s="41" t="s">
        <v>61</v>
      </c>
      <c r="C25" s="52">
        <v>24</v>
      </c>
      <c r="D25" s="51">
        <v>79</v>
      </c>
      <c r="E25" s="55">
        <f t="shared" si="1"/>
        <v>103</v>
      </c>
      <c r="F25" s="24"/>
    </row>
    <row r="26" spans="1:5" ht="14.25">
      <c r="A26" s="89" t="s">
        <v>226</v>
      </c>
      <c r="C26" s="92">
        <v>1</v>
      </c>
      <c r="D26" s="92"/>
      <c r="E26" s="94">
        <f>SUM(C26:D26)</f>
        <v>1</v>
      </c>
    </row>
    <row r="27" spans="1:6" ht="12.75">
      <c r="A27" s="90"/>
      <c r="B27" s="90"/>
      <c r="C27" s="93"/>
      <c r="D27" s="93"/>
      <c r="E27" s="20"/>
      <c r="F27" s="90"/>
    </row>
    <row r="28" spans="1:5" ht="9" customHeight="1">
      <c r="A28" s="24"/>
      <c r="B28" s="24"/>
      <c r="C28" s="55"/>
      <c r="D28" s="55"/>
      <c r="E28" s="18"/>
    </row>
    <row r="29" spans="1:5" ht="12.75">
      <c r="A29" s="10" t="s">
        <v>29</v>
      </c>
      <c r="B29" s="10"/>
      <c r="C29" s="94">
        <f>SUM(C26,C10,C20)</f>
        <v>332</v>
      </c>
      <c r="D29" s="94">
        <f>SUM(D26,D10,D20)</f>
        <v>738</v>
      </c>
      <c r="E29" s="94">
        <f>SUM(E26,E10,E20)</f>
        <v>1070</v>
      </c>
    </row>
    <row r="30" spans="1:6" ht="9" customHeight="1">
      <c r="A30" s="90"/>
      <c r="B30" s="90"/>
      <c r="C30" s="90"/>
      <c r="D30" s="90"/>
      <c r="E30" s="90"/>
      <c r="F30" s="90"/>
    </row>
    <row r="32" spans="1:11" ht="12.75" customHeight="1">
      <c r="A32" s="86" t="s">
        <v>227</v>
      </c>
      <c r="H32" s="47"/>
      <c r="I32" s="47"/>
      <c r="J32" s="47"/>
      <c r="K32" s="47"/>
    </row>
    <row r="34" ht="12.75" customHeight="1">
      <c r="A34" s="87" t="s">
        <v>41</v>
      </c>
    </row>
  </sheetData>
  <mergeCells count="4">
    <mergeCell ref="A3:E3"/>
    <mergeCell ref="C6:E6"/>
    <mergeCell ref="A2:E2"/>
    <mergeCell ref="A1:E1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scale="80" r:id="rId1"/>
  <ignoredErrors>
    <ignoredError sqref="C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zoomScale="75" zoomScaleNormal="75" workbookViewId="0" topLeftCell="A1">
      <selection activeCell="A2" sqref="A2:E2"/>
    </sheetView>
  </sheetViews>
  <sheetFormatPr defaultColWidth="11.421875" defaultRowHeight="12.75"/>
  <cols>
    <col min="1" max="1" width="1.7109375" style="56" customWidth="1"/>
    <col min="2" max="2" width="55.8515625" style="56" customWidth="1"/>
    <col min="3" max="5" width="11.421875" style="56" customWidth="1"/>
    <col min="6" max="6" width="0.9921875" style="56" customWidth="1"/>
    <col min="7" max="11" width="11.421875" style="56" customWidth="1"/>
    <col min="12" max="16384" width="11.421875" style="47" customWidth="1"/>
  </cols>
  <sheetData>
    <row r="1" spans="1:5" ht="13.5" customHeight="1">
      <c r="A1" s="120" t="s">
        <v>132</v>
      </c>
      <c r="B1" s="120"/>
      <c r="C1" s="120"/>
      <c r="D1" s="120"/>
      <c r="E1" s="120"/>
    </row>
    <row r="2" spans="1:11" s="74" customFormat="1" ht="13.5" customHeight="1">
      <c r="A2" s="120" t="s">
        <v>228</v>
      </c>
      <c r="B2" s="120"/>
      <c r="C2" s="120"/>
      <c r="D2" s="120"/>
      <c r="E2" s="120"/>
      <c r="F2" s="89"/>
      <c r="G2" s="89"/>
      <c r="H2" s="89"/>
      <c r="I2" s="89"/>
      <c r="J2" s="89"/>
      <c r="K2" s="89"/>
    </row>
    <row r="3" spans="1:11" s="74" customFormat="1" ht="13.5" customHeight="1">
      <c r="A3" s="120" t="s">
        <v>130</v>
      </c>
      <c r="B3" s="120"/>
      <c r="C3" s="120"/>
      <c r="D3" s="120"/>
      <c r="E3" s="120"/>
      <c r="F3" s="89"/>
      <c r="G3" s="89"/>
      <c r="H3" s="89"/>
      <c r="I3" s="89"/>
      <c r="J3" s="89"/>
      <c r="K3" s="89"/>
    </row>
    <row r="4" spans="1:11" ht="13.5" customHeight="1">
      <c r="A4" s="90"/>
      <c r="B4" s="90"/>
      <c r="C4" s="90"/>
      <c r="D4" s="91"/>
      <c r="E4" s="91"/>
      <c r="F4" s="91"/>
      <c r="G4" s="47"/>
      <c r="H4" s="47"/>
      <c r="I4" s="47"/>
      <c r="J4" s="47"/>
      <c r="K4" s="47"/>
    </row>
    <row r="5" spans="4:11" ht="9" customHeight="1">
      <c r="D5" s="47"/>
      <c r="E5" s="47"/>
      <c r="F5" s="47"/>
      <c r="G5" s="47"/>
      <c r="H5" s="47"/>
      <c r="I5" s="47"/>
      <c r="J5" s="47"/>
      <c r="K5" s="47"/>
    </row>
    <row r="6" spans="1:11" ht="12.75" customHeight="1">
      <c r="A6" s="87"/>
      <c r="B6" s="87"/>
      <c r="C6" s="119" t="s">
        <v>43</v>
      </c>
      <c r="D6" s="119"/>
      <c r="E6" s="119"/>
      <c r="F6" s="47"/>
      <c r="G6" s="47"/>
      <c r="H6" s="47"/>
      <c r="I6" s="47"/>
      <c r="J6" s="47"/>
      <c r="K6" s="47"/>
    </row>
    <row r="7" spans="1:11" ht="12.75">
      <c r="A7" s="12" t="s">
        <v>74</v>
      </c>
      <c r="C7" s="68" t="s">
        <v>6</v>
      </c>
      <c r="D7" s="69" t="s">
        <v>7</v>
      </c>
      <c r="E7" s="64" t="s">
        <v>5</v>
      </c>
      <c r="F7" s="47"/>
      <c r="G7" s="47"/>
      <c r="H7" s="47"/>
      <c r="I7" s="47"/>
      <c r="J7" s="47"/>
      <c r="K7" s="47"/>
    </row>
    <row r="8" spans="1:11" ht="9" customHeight="1">
      <c r="A8" s="13"/>
      <c r="B8" s="13"/>
      <c r="C8" s="14"/>
      <c r="D8" s="15"/>
      <c r="E8" s="16"/>
      <c r="F8" s="91"/>
      <c r="G8" s="47"/>
      <c r="H8" s="47"/>
      <c r="I8" s="47"/>
      <c r="J8" s="47"/>
      <c r="K8" s="47"/>
    </row>
    <row r="10" spans="1:6" ht="12.75">
      <c r="A10" s="10" t="s">
        <v>76</v>
      </c>
      <c r="C10" s="94">
        <f>SUM(C11:C19)</f>
        <v>171</v>
      </c>
      <c r="D10" s="94">
        <f>SUM(D11:D19)</f>
        <v>227</v>
      </c>
      <c r="E10" s="94">
        <f aca="true" t="shared" si="0" ref="E10:E20">SUM(C10:D10)</f>
        <v>398</v>
      </c>
      <c r="F10" s="24"/>
    </row>
    <row r="11" spans="2:6" ht="12.75">
      <c r="B11" s="25" t="s">
        <v>8</v>
      </c>
      <c r="C11" s="51">
        <v>21</v>
      </c>
      <c r="D11" s="51">
        <v>34</v>
      </c>
      <c r="E11" s="55">
        <f t="shared" si="0"/>
        <v>55</v>
      </c>
      <c r="F11" s="24"/>
    </row>
    <row r="12" spans="1:6" ht="12.75">
      <c r="A12" s="24"/>
      <c r="B12" s="25" t="s">
        <v>9</v>
      </c>
      <c r="C12" s="51">
        <v>15</v>
      </c>
      <c r="D12" s="51">
        <v>25</v>
      </c>
      <c r="E12" s="55">
        <f t="shared" si="0"/>
        <v>40</v>
      </c>
      <c r="F12" s="24"/>
    </row>
    <row r="13" spans="1:6" ht="12.75">
      <c r="A13" s="24"/>
      <c r="B13" s="41" t="s">
        <v>55</v>
      </c>
      <c r="C13" s="51">
        <v>13</v>
      </c>
      <c r="D13" s="51">
        <v>15</v>
      </c>
      <c r="E13" s="55">
        <f t="shared" si="0"/>
        <v>28</v>
      </c>
      <c r="F13" s="24"/>
    </row>
    <row r="14" spans="1:6" ht="12.75">
      <c r="A14" s="24"/>
      <c r="B14" s="41" t="s">
        <v>56</v>
      </c>
      <c r="C14" s="51">
        <v>4</v>
      </c>
      <c r="D14" s="51">
        <v>18</v>
      </c>
      <c r="E14" s="55">
        <f t="shared" si="0"/>
        <v>22</v>
      </c>
      <c r="F14" s="24"/>
    </row>
    <row r="15" spans="1:6" ht="12.75">
      <c r="A15" s="24"/>
      <c r="B15" s="41" t="s">
        <v>57</v>
      </c>
      <c r="C15" s="51">
        <v>20</v>
      </c>
      <c r="D15" s="51">
        <v>23</v>
      </c>
      <c r="E15" s="55">
        <f t="shared" si="0"/>
        <v>43</v>
      </c>
      <c r="F15" s="24"/>
    </row>
    <row r="16" spans="1:6" ht="12.75">
      <c r="A16" s="24"/>
      <c r="B16" s="41" t="s">
        <v>58</v>
      </c>
      <c r="C16" s="51">
        <v>15</v>
      </c>
      <c r="D16" s="51">
        <v>12</v>
      </c>
      <c r="E16" s="55">
        <f t="shared" si="0"/>
        <v>27</v>
      </c>
      <c r="F16" s="24"/>
    </row>
    <row r="17" spans="1:6" ht="12.75">
      <c r="A17" s="24"/>
      <c r="B17" s="41" t="s">
        <v>51</v>
      </c>
      <c r="C17" s="51">
        <v>30</v>
      </c>
      <c r="D17" s="51">
        <v>52</v>
      </c>
      <c r="E17" s="55">
        <f t="shared" si="0"/>
        <v>82</v>
      </c>
      <c r="F17" s="24"/>
    </row>
    <row r="18" spans="1:6" ht="12.75">
      <c r="A18" s="24"/>
      <c r="B18" s="41" t="s">
        <v>98</v>
      </c>
      <c r="C18" s="51">
        <v>18</v>
      </c>
      <c r="D18" s="51">
        <v>16</v>
      </c>
      <c r="E18" s="55">
        <f t="shared" si="0"/>
        <v>34</v>
      </c>
      <c r="F18" s="24"/>
    </row>
    <row r="19" spans="1:6" ht="12.75">
      <c r="A19" s="24"/>
      <c r="B19" s="41" t="s">
        <v>59</v>
      </c>
      <c r="C19" s="51">
        <v>35</v>
      </c>
      <c r="D19" s="51">
        <v>32</v>
      </c>
      <c r="E19" s="55">
        <f t="shared" si="0"/>
        <v>67</v>
      </c>
      <c r="F19" s="24"/>
    </row>
    <row r="20" spans="1:6" ht="12.75">
      <c r="A20" s="10" t="s">
        <v>77</v>
      </c>
      <c r="C20" s="94">
        <f>SUM(C21:C25)</f>
        <v>227</v>
      </c>
      <c r="D20" s="94">
        <f>SUM(D21:D25)</f>
        <v>479</v>
      </c>
      <c r="E20" s="94">
        <f t="shared" si="0"/>
        <v>706</v>
      </c>
      <c r="F20" s="24"/>
    </row>
    <row r="21" spans="1:6" ht="12.75">
      <c r="A21" s="24"/>
      <c r="B21" s="41" t="s">
        <v>10</v>
      </c>
      <c r="C21" s="52">
        <v>16</v>
      </c>
      <c r="D21" s="51">
        <v>59</v>
      </c>
      <c r="E21" s="55">
        <f>SUM(C21:D21)</f>
        <v>75</v>
      </c>
      <c r="F21" s="24"/>
    </row>
    <row r="22" spans="1:6" ht="12.75">
      <c r="A22" s="24"/>
      <c r="B22" s="41" t="s">
        <v>60</v>
      </c>
      <c r="C22" s="113">
        <v>81</v>
      </c>
      <c r="D22" s="73">
        <v>140</v>
      </c>
      <c r="E22" s="55">
        <f>SUM(C22:D22)</f>
        <v>221</v>
      </c>
      <c r="F22" s="24"/>
    </row>
    <row r="23" spans="1:6" ht="12.75">
      <c r="A23" s="24"/>
      <c r="B23" s="41" t="s">
        <v>62</v>
      </c>
      <c r="C23" s="52">
        <v>53</v>
      </c>
      <c r="D23" s="51">
        <v>107</v>
      </c>
      <c r="E23" s="55">
        <f>SUM(C23:D23)</f>
        <v>160</v>
      </c>
      <c r="F23" s="24"/>
    </row>
    <row r="24" spans="1:11" ht="12.75">
      <c r="A24" s="10"/>
      <c r="B24" s="41" t="s">
        <v>63</v>
      </c>
      <c r="C24" s="52">
        <v>37</v>
      </c>
      <c r="D24" s="51">
        <v>54</v>
      </c>
      <c r="E24" s="55">
        <f>SUM(C24:D24)</f>
        <v>91</v>
      </c>
      <c r="F24" s="114"/>
      <c r="G24" s="110"/>
      <c r="H24" s="110"/>
      <c r="I24" s="110"/>
      <c r="J24" s="110"/>
      <c r="K24" s="110"/>
    </row>
    <row r="25" spans="1:6" ht="12.75">
      <c r="A25" s="24"/>
      <c r="B25" s="41" t="s">
        <v>61</v>
      </c>
      <c r="C25" s="52">
        <v>40</v>
      </c>
      <c r="D25" s="51">
        <v>119</v>
      </c>
      <c r="E25" s="55">
        <f>SUM(C25:D25)</f>
        <v>159</v>
      </c>
      <c r="F25" s="24"/>
    </row>
    <row r="26" spans="1:6" ht="12.75">
      <c r="A26" s="90"/>
      <c r="B26" s="90"/>
      <c r="C26" s="93"/>
      <c r="D26" s="93"/>
      <c r="E26" s="20"/>
      <c r="F26" s="90"/>
    </row>
    <row r="27" spans="1:5" ht="9" customHeight="1">
      <c r="A27" s="24"/>
      <c r="B27" s="24"/>
      <c r="C27" s="55"/>
      <c r="D27" s="55"/>
      <c r="E27" s="18"/>
    </row>
    <row r="28" spans="1:5" ht="12.75">
      <c r="A28" s="10" t="s">
        <v>29</v>
      </c>
      <c r="B28" s="10"/>
      <c r="C28" s="94">
        <f>SUM(C10,C20)</f>
        <v>398</v>
      </c>
      <c r="D28" s="94">
        <f>SUM(D10,D20)</f>
        <v>706</v>
      </c>
      <c r="E28" s="94">
        <f>SUM(E10,E20)</f>
        <v>1104</v>
      </c>
    </row>
    <row r="29" spans="1:6" ht="9" customHeight="1">
      <c r="A29" s="90"/>
      <c r="B29" s="90"/>
      <c r="C29" s="90"/>
      <c r="D29" s="90"/>
      <c r="E29" s="90"/>
      <c r="F29" s="90"/>
    </row>
    <row r="31" ht="12.75" customHeight="1">
      <c r="A31" s="87" t="s">
        <v>41</v>
      </c>
    </row>
  </sheetData>
  <mergeCells count="4">
    <mergeCell ref="A3:E3"/>
    <mergeCell ref="C6:E6"/>
    <mergeCell ref="A2:E2"/>
    <mergeCell ref="A1:E1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zoomScale="75" zoomScaleNormal="75" workbookViewId="0" topLeftCell="A1">
      <selection activeCell="A2" sqref="A2:E2"/>
    </sheetView>
  </sheetViews>
  <sheetFormatPr defaultColWidth="11.421875" defaultRowHeight="12.75"/>
  <cols>
    <col min="1" max="1" width="1.7109375" style="56" customWidth="1"/>
    <col min="2" max="2" width="55.8515625" style="56" customWidth="1"/>
    <col min="3" max="5" width="11.421875" style="56" customWidth="1"/>
    <col min="6" max="6" width="0.9921875" style="56" customWidth="1"/>
    <col min="7" max="11" width="11.421875" style="56" customWidth="1"/>
    <col min="12" max="16384" width="11.421875" style="47" customWidth="1"/>
  </cols>
  <sheetData>
    <row r="1" spans="1:5" ht="13.5" customHeight="1">
      <c r="A1" s="120" t="s">
        <v>132</v>
      </c>
      <c r="B1" s="120"/>
      <c r="C1" s="120"/>
      <c r="D1" s="120"/>
      <c r="E1" s="120"/>
    </row>
    <row r="2" spans="1:11" s="74" customFormat="1" ht="13.5" customHeight="1">
      <c r="A2" s="120" t="s">
        <v>229</v>
      </c>
      <c r="B2" s="120"/>
      <c r="C2" s="120"/>
      <c r="D2" s="120"/>
      <c r="E2" s="120"/>
      <c r="F2" s="89"/>
      <c r="G2" s="89"/>
      <c r="H2" s="89"/>
      <c r="I2" s="89"/>
      <c r="J2" s="89"/>
      <c r="K2" s="89"/>
    </row>
    <row r="3" spans="1:11" s="74" customFormat="1" ht="13.5" customHeight="1">
      <c r="A3" s="120" t="s">
        <v>130</v>
      </c>
      <c r="B3" s="120"/>
      <c r="C3" s="120"/>
      <c r="D3" s="120"/>
      <c r="E3" s="120"/>
      <c r="F3" s="89"/>
      <c r="G3" s="89"/>
      <c r="H3" s="89"/>
      <c r="I3" s="89"/>
      <c r="J3" s="89"/>
      <c r="K3" s="89"/>
    </row>
    <row r="4" spans="1:11" ht="13.5" customHeight="1">
      <c r="A4" s="90"/>
      <c r="B4" s="90"/>
      <c r="C4" s="90"/>
      <c r="D4" s="91"/>
      <c r="E4" s="91"/>
      <c r="F4" s="91"/>
      <c r="G4" s="47"/>
      <c r="H4" s="47"/>
      <c r="I4" s="47"/>
      <c r="J4" s="47"/>
      <c r="K4" s="47"/>
    </row>
    <row r="5" spans="4:11" ht="9" customHeight="1">
      <c r="D5" s="47"/>
      <c r="E5" s="47"/>
      <c r="F5" s="47"/>
      <c r="G5" s="47"/>
      <c r="H5" s="47"/>
      <c r="I5" s="47"/>
      <c r="J5" s="47"/>
      <c r="K5" s="47"/>
    </row>
    <row r="6" spans="1:11" ht="12.75" customHeight="1">
      <c r="A6" s="87"/>
      <c r="B6" s="87"/>
      <c r="C6" s="119" t="s">
        <v>43</v>
      </c>
      <c r="D6" s="119"/>
      <c r="E6" s="119"/>
      <c r="F6" s="47"/>
      <c r="G6" s="47"/>
      <c r="H6" s="47"/>
      <c r="I6" s="47"/>
      <c r="J6" s="47"/>
      <c r="K6" s="47"/>
    </row>
    <row r="7" spans="1:11" ht="12.75">
      <c r="A7" s="12" t="s">
        <v>74</v>
      </c>
      <c r="C7" s="68" t="s">
        <v>6</v>
      </c>
      <c r="D7" s="69" t="s">
        <v>7</v>
      </c>
      <c r="E7" s="64" t="s">
        <v>5</v>
      </c>
      <c r="F7" s="47"/>
      <c r="G7" s="47"/>
      <c r="H7" s="47"/>
      <c r="I7" s="47"/>
      <c r="J7" s="47"/>
      <c r="K7" s="47"/>
    </row>
    <row r="8" spans="1:11" ht="9" customHeight="1">
      <c r="A8" s="13"/>
      <c r="B8" s="13"/>
      <c r="C8" s="14"/>
      <c r="D8" s="15"/>
      <c r="E8" s="16"/>
      <c r="F8" s="91"/>
      <c r="G8" s="47"/>
      <c r="H8" s="47"/>
      <c r="I8" s="47"/>
      <c r="J8" s="47"/>
      <c r="K8" s="47"/>
    </row>
    <row r="10" spans="1:6" ht="12.75">
      <c r="A10" s="10" t="s">
        <v>76</v>
      </c>
      <c r="C10" s="94">
        <f>SUM(C11:C19)</f>
        <v>17</v>
      </c>
      <c r="D10" s="94">
        <f>SUM(D11:D19)</f>
        <v>30</v>
      </c>
      <c r="E10" s="94">
        <f aca="true" t="shared" si="0" ref="E10:E20">SUM(C10:D10)</f>
        <v>47</v>
      </c>
      <c r="F10" s="24"/>
    </row>
    <row r="11" spans="2:6" ht="12.75">
      <c r="B11" s="25" t="s">
        <v>8</v>
      </c>
      <c r="C11" s="51">
        <v>2</v>
      </c>
      <c r="D11" s="51">
        <v>1</v>
      </c>
      <c r="E11" s="55">
        <f t="shared" si="0"/>
        <v>3</v>
      </c>
      <c r="F11" s="24"/>
    </row>
    <row r="12" spans="1:6" ht="12.75">
      <c r="A12" s="24"/>
      <c r="B12" s="25" t="s">
        <v>9</v>
      </c>
      <c r="C12" s="51">
        <v>11</v>
      </c>
      <c r="D12" s="51">
        <v>12</v>
      </c>
      <c r="E12" s="55">
        <f t="shared" si="0"/>
        <v>23</v>
      </c>
      <c r="F12" s="24"/>
    </row>
    <row r="13" spans="1:6" ht="12.75">
      <c r="A13" s="24"/>
      <c r="B13" s="41" t="s">
        <v>55</v>
      </c>
      <c r="C13" s="51"/>
      <c r="D13" s="51">
        <v>2</v>
      </c>
      <c r="E13" s="55">
        <f t="shared" si="0"/>
        <v>2</v>
      </c>
      <c r="F13" s="24"/>
    </row>
    <row r="14" spans="1:6" ht="12.75">
      <c r="A14" s="24"/>
      <c r="B14" s="41" t="s">
        <v>56</v>
      </c>
      <c r="C14" s="51"/>
      <c r="D14" s="51">
        <v>2</v>
      </c>
      <c r="E14" s="55">
        <f t="shared" si="0"/>
        <v>2</v>
      </c>
      <c r="F14" s="24"/>
    </row>
    <row r="15" spans="1:6" ht="12.75">
      <c r="A15" s="24"/>
      <c r="B15" s="41" t="s">
        <v>57</v>
      </c>
      <c r="C15" s="51">
        <v>3</v>
      </c>
      <c r="D15" s="51">
        <v>5</v>
      </c>
      <c r="E15" s="55">
        <f t="shared" si="0"/>
        <v>8</v>
      </c>
      <c r="F15" s="24"/>
    </row>
    <row r="16" spans="1:6" ht="12.75">
      <c r="A16" s="24"/>
      <c r="B16" s="41" t="s">
        <v>58</v>
      </c>
      <c r="C16" s="51"/>
      <c r="D16" s="51">
        <v>3</v>
      </c>
      <c r="E16" s="55">
        <f t="shared" si="0"/>
        <v>3</v>
      </c>
      <c r="F16" s="24"/>
    </row>
    <row r="17" spans="1:6" ht="12.75">
      <c r="A17" s="24"/>
      <c r="B17" s="41" t="s">
        <v>51</v>
      </c>
      <c r="C17" s="51">
        <v>1</v>
      </c>
      <c r="D17" s="51">
        <v>1</v>
      </c>
      <c r="E17" s="55">
        <f t="shared" si="0"/>
        <v>2</v>
      </c>
      <c r="F17" s="24"/>
    </row>
    <row r="18" spans="1:6" ht="12.75">
      <c r="A18" s="24"/>
      <c r="B18" s="41" t="s">
        <v>98</v>
      </c>
      <c r="C18" s="51"/>
      <c r="D18" s="51">
        <v>2</v>
      </c>
      <c r="E18" s="55">
        <f t="shared" si="0"/>
        <v>2</v>
      </c>
      <c r="F18" s="24"/>
    </row>
    <row r="19" spans="1:6" ht="12.75">
      <c r="A19" s="24"/>
      <c r="B19" s="41" t="s">
        <v>59</v>
      </c>
      <c r="C19" s="51"/>
      <c r="D19" s="51">
        <v>2</v>
      </c>
      <c r="E19" s="55">
        <f t="shared" si="0"/>
        <v>2</v>
      </c>
      <c r="F19" s="24"/>
    </row>
    <row r="20" spans="1:6" ht="12.75">
      <c r="A20" s="10" t="s">
        <v>77</v>
      </c>
      <c r="C20" s="94">
        <f>SUM(C21:C25)</f>
        <v>16</v>
      </c>
      <c r="D20" s="94">
        <f>SUM(D21:D25)</f>
        <v>29</v>
      </c>
      <c r="E20" s="94">
        <f t="shared" si="0"/>
        <v>45</v>
      </c>
      <c r="F20" s="24"/>
    </row>
    <row r="21" spans="1:6" ht="12.75">
      <c r="A21" s="24"/>
      <c r="B21" s="41" t="s">
        <v>10</v>
      </c>
      <c r="C21" s="52">
        <v>1</v>
      </c>
      <c r="D21" s="51">
        <v>4</v>
      </c>
      <c r="E21" s="55">
        <f>SUM(C21:D21)</f>
        <v>5</v>
      </c>
      <c r="F21" s="24"/>
    </row>
    <row r="22" spans="1:6" ht="12.75">
      <c r="A22" s="24"/>
      <c r="B22" s="41" t="s">
        <v>60</v>
      </c>
      <c r="C22" s="113">
        <v>2</v>
      </c>
      <c r="D22" s="73">
        <v>1</v>
      </c>
      <c r="E22" s="55">
        <f>SUM(C22:D22)</f>
        <v>3</v>
      </c>
      <c r="F22" s="24"/>
    </row>
    <row r="23" spans="1:6" ht="12.75">
      <c r="A23" s="24"/>
      <c r="B23" s="41" t="s">
        <v>62</v>
      </c>
      <c r="C23" s="52">
        <v>4</v>
      </c>
      <c r="D23" s="51">
        <v>4</v>
      </c>
      <c r="E23" s="55">
        <f>SUM(C23:D23)</f>
        <v>8</v>
      </c>
      <c r="F23" s="24"/>
    </row>
    <row r="24" spans="1:11" ht="12.75">
      <c r="A24" s="10"/>
      <c r="B24" s="41" t="s">
        <v>63</v>
      </c>
      <c r="C24" s="52">
        <v>8</v>
      </c>
      <c r="D24" s="51">
        <v>19</v>
      </c>
      <c r="E24" s="55">
        <f>SUM(C24:D24)</f>
        <v>27</v>
      </c>
      <c r="F24" s="114"/>
      <c r="G24" s="110"/>
      <c r="H24" s="110"/>
      <c r="I24" s="110"/>
      <c r="J24" s="110"/>
      <c r="K24" s="110"/>
    </row>
    <row r="25" spans="1:6" ht="12.75">
      <c r="A25" s="24"/>
      <c r="B25" s="41" t="s">
        <v>61</v>
      </c>
      <c r="C25" s="52">
        <v>1</v>
      </c>
      <c r="D25" s="51">
        <v>1</v>
      </c>
      <c r="E25" s="55">
        <f>SUM(C25:D25)</f>
        <v>2</v>
      </c>
      <c r="F25" s="24"/>
    </row>
    <row r="26" spans="1:6" ht="12.75">
      <c r="A26" s="90"/>
      <c r="B26" s="90"/>
      <c r="C26" s="93"/>
      <c r="D26" s="93"/>
      <c r="E26" s="20"/>
      <c r="F26" s="90"/>
    </row>
    <row r="27" spans="1:5" ht="9" customHeight="1">
      <c r="A27" s="24"/>
      <c r="B27" s="24"/>
      <c r="C27" s="55"/>
      <c r="D27" s="55"/>
      <c r="E27" s="18"/>
    </row>
    <row r="28" spans="1:5" ht="12.75">
      <c r="A28" s="10" t="s">
        <v>29</v>
      </c>
      <c r="B28" s="10"/>
      <c r="C28" s="94">
        <f>SUM(C10,C20)</f>
        <v>33</v>
      </c>
      <c r="D28" s="94">
        <f>SUM(D10,D20)</f>
        <v>59</v>
      </c>
      <c r="E28" s="94">
        <f>SUM(E10,E20)</f>
        <v>92</v>
      </c>
    </row>
    <row r="29" spans="1:6" ht="9" customHeight="1">
      <c r="A29" s="90"/>
      <c r="B29" s="90"/>
      <c r="C29" s="90"/>
      <c r="D29" s="90"/>
      <c r="E29" s="90"/>
      <c r="F29" s="90"/>
    </row>
    <row r="31" ht="12.75" customHeight="1">
      <c r="A31" s="87" t="s">
        <v>41</v>
      </c>
    </row>
  </sheetData>
  <mergeCells count="4">
    <mergeCell ref="A3:E3"/>
    <mergeCell ref="C6:E6"/>
    <mergeCell ref="A2:E2"/>
    <mergeCell ref="A1:E1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8"/>
  <sheetViews>
    <sheetView zoomScale="75" zoomScaleNormal="75" workbookViewId="0" topLeftCell="A8">
      <selection activeCell="C42" sqref="C42"/>
    </sheetView>
  </sheetViews>
  <sheetFormatPr defaultColWidth="11.421875" defaultRowHeight="12.75"/>
  <cols>
    <col min="1" max="1" width="1.7109375" style="56" customWidth="1"/>
    <col min="2" max="2" width="55.8515625" style="56" customWidth="1"/>
    <col min="3" max="5" width="11.421875" style="56" customWidth="1"/>
    <col min="6" max="6" width="0.9921875" style="56" customWidth="1"/>
    <col min="7" max="11" width="11.421875" style="56" customWidth="1"/>
    <col min="12" max="16384" width="11.421875" style="47" customWidth="1"/>
  </cols>
  <sheetData>
    <row r="1" spans="1:6" ht="13.5" customHeight="1">
      <c r="A1" s="120" t="s">
        <v>132</v>
      </c>
      <c r="B1" s="120"/>
      <c r="C1" s="120"/>
      <c r="D1" s="120"/>
      <c r="E1" s="120"/>
      <c r="F1" s="120"/>
    </row>
    <row r="2" spans="1:11" s="74" customFormat="1" ht="13.5" customHeight="1">
      <c r="A2" s="120" t="s">
        <v>230</v>
      </c>
      <c r="B2" s="120"/>
      <c r="C2" s="120"/>
      <c r="D2" s="120"/>
      <c r="E2" s="120"/>
      <c r="F2" s="120"/>
      <c r="G2" s="89"/>
      <c r="H2" s="89"/>
      <c r="I2" s="89"/>
      <c r="J2" s="89"/>
      <c r="K2" s="89"/>
    </row>
    <row r="3" spans="1:11" s="74" customFormat="1" ht="13.5" customHeight="1">
      <c r="A3" s="120" t="s">
        <v>130</v>
      </c>
      <c r="B3" s="120"/>
      <c r="C3" s="120"/>
      <c r="D3" s="120"/>
      <c r="E3" s="120"/>
      <c r="F3" s="120"/>
      <c r="G3" s="89"/>
      <c r="H3" s="89"/>
      <c r="I3" s="89"/>
      <c r="J3" s="89"/>
      <c r="K3" s="89"/>
    </row>
    <row r="4" spans="1:11" ht="13.5" customHeight="1">
      <c r="A4" s="90"/>
      <c r="B4" s="90"/>
      <c r="C4" s="90"/>
      <c r="D4" s="91"/>
      <c r="E4" s="91"/>
      <c r="F4" s="91"/>
      <c r="G4" s="47"/>
      <c r="H4" s="47"/>
      <c r="I4" s="47"/>
      <c r="J4" s="47"/>
      <c r="K4" s="47"/>
    </row>
    <row r="5" spans="4:11" ht="9" customHeight="1">
      <c r="D5" s="47"/>
      <c r="E5" s="47"/>
      <c r="F5" s="47"/>
      <c r="G5" s="47"/>
      <c r="H5" s="47"/>
      <c r="I5" s="47"/>
      <c r="J5" s="47"/>
      <c r="K5" s="47"/>
    </row>
    <row r="6" spans="1:11" ht="12.75" customHeight="1">
      <c r="A6" s="87"/>
      <c r="B6" s="87"/>
      <c r="C6" s="119" t="s">
        <v>43</v>
      </c>
      <c r="D6" s="119"/>
      <c r="E6" s="119"/>
      <c r="F6" s="47"/>
      <c r="G6" s="47"/>
      <c r="H6" s="47"/>
      <c r="I6" s="47"/>
      <c r="J6" s="47"/>
      <c r="K6" s="47"/>
    </row>
    <row r="7" spans="1:11" ht="12.75">
      <c r="A7" s="12" t="s">
        <v>231</v>
      </c>
      <c r="B7" s="12"/>
      <c r="C7" s="68" t="s">
        <v>6</v>
      </c>
      <c r="D7" s="69" t="s">
        <v>7</v>
      </c>
      <c r="E7" s="64" t="s">
        <v>5</v>
      </c>
      <c r="F7" s="47"/>
      <c r="G7" s="47"/>
      <c r="H7" s="47"/>
      <c r="I7" s="47"/>
      <c r="J7" s="47"/>
      <c r="K7" s="47"/>
    </row>
    <row r="8" spans="1:11" ht="9" customHeight="1">
      <c r="A8" s="13"/>
      <c r="B8" s="13"/>
      <c r="C8" s="14"/>
      <c r="D8" s="15"/>
      <c r="E8" s="16"/>
      <c r="F8" s="91"/>
      <c r="G8" s="47"/>
      <c r="H8" s="47"/>
      <c r="I8" s="47"/>
      <c r="J8" s="47"/>
      <c r="K8" s="47"/>
    </row>
    <row r="10" spans="1:6" ht="12.75">
      <c r="A10" s="10" t="s">
        <v>31</v>
      </c>
      <c r="B10" s="48"/>
      <c r="C10" s="36">
        <f>SUM(C11:C23)</f>
        <v>1635</v>
      </c>
      <c r="D10" s="36">
        <f>SUM(D11:D23)</f>
        <v>3318</v>
      </c>
      <c r="E10" s="36">
        <f>SUM(E11:E23)</f>
        <v>4953</v>
      </c>
      <c r="F10" s="89"/>
    </row>
    <row r="11" spans="1:6" ht="12.75">
      <c r="A11" s="47"/>
      <c r="B11" s="25" t="s">
        <v>14</v>
      </c>
      <c r="C11" s="35">
        <v>121</v>
      </c>
      <c r="D11" s="35">
        <v>113</v>
      </c>
      <c r="E11" s="55">
        <f aca="true" t="shared" si="0" ref="E11:E23">SUM(C11:D11)</f>
        <v>234</v>
      </c>
      <c r="F11" s="89"/>
    </row>
    <row r="12" spans="1:6" ht="12.75">
      <c r="A12" s="47"/>
      <c r="B12" s="25" t="s">
        <v>22</v>
      </c>
      <c r="C12" s="35">
        <v>74</v>
      </c>
      <c r="D12" s="35">
        <v>80</v>
      </c>
      <c r="E12" s="55">
        <f t="shared" si="0"/>
        <v>154</v>
      </c>
      <c r="F12" s="89"/>
    </row>
    <row r="13" spans="1:6" ht="12.75">
      <c r="A13" s="47"/>
      <c r="B13" s="25" t="s">
        <v>23</v>
      </c>
      <c r="C13" s="35">
        <v>132</v>
      </c>
      <c r="D13" s="35">
        <v>356</v>
      </c>
      <c r="E13" s="55">
        <f t="shared" si="0"/>
        <v>488</v>
      </c>
      <c r="F13" s="89"/>
    </row>
    <row r="14" spans="1:6" ht="12.75">
      <c r="A14" s="47"/>
      <c r="B14" s="25" t="s">
        <v>15</v>
      </c>
      <c r="C14" s="35">
        <v>318</v>
      </c>
      <c r="D14" s="35">
        <v>770</v>
      </c>
      <c r="E14" s="55">
        <f t="shared" si="0"/>
        <v>1088</v>
      </c>
      <c r="F14" s="89"/>
    </row>
    <row r="15" spans="1:6" ht="12.75">
      <c r="A15" s="47"/>
      <c r="B15" s="25" t="s">
        <v>24</v>
      </c>
      <c r="C15" s="35">
        <v>323</v>
      </c>
      <c r="D15" s="35">
        <v>717</v>
      </c>
      <c r="E15" s="55">
        <f t="shared" si="0"/>
        <v>1040</v>
      </c>
      <c r="F15" s="89"/>
    </row>
    <row r="16" spans="1:6" ht="12.75">
      <c r="A16" s="47"/>
      <c r="B16" s="25" t="s">
        <v>25</v>
      </c>
      <c r="C16" s="35">
        <v>46</v>
      </c>
      <c r="D16" s="35">
        <v>50</v>
      </c>
      <c r="E16" s="55">
        <f t="shared" si="0"/>
        <v>96</v>
      </c>
      <c r="F16" s="89"/>
    </row>
    <row r="17" spans="1:6" ht="12.75">
      <c r="A17" s="47"/>
      <c r="B17" s="25" t="s">
        <v>26</v>
      </c>
      <c r="C17" s="35">
        <v>87</v>
      </c>
      <c r="D17" s="35">
        <v>281</v>
      </c>
      <c r="E17" s="55">
        <f t="shared" si="0"/>
        <v>368</v>
      </c>
      <c r="F17" s="89"/>
    </row>
    <row r="18" spans="1:6" ht="12.75">
      <c r="A18" s="47"/>
      <c r="B18" s="25" t="s">
        <v>16</v>
      </c>
      <c r="C18" s="35">
        <v>243</v>
      </c>
      <c r="D18" s="35">
        <v>96</v>
      </c>
      <c r="E18" s="55">
        <f t="shared" si="0"/>
        <v>339</v>
      </c>
      <c r="F18" s="89"/>
    </row>
    <row r="19" spans="1:6" ht="12.75">
      <c r="A19" s="47"/>
      <c r="B19" s="25" t="s">
        <v>17</v>
      </c>
      <c r="C19" s="35">
        <v>130</v>
      </c>
      <c r="D19" s="35">
        <v>287</v>
      </c>
      <c r="E19" s="55">
        <f t="shared" si="0"/>
        <v>417</v>
      </c>
      <c r="F19" s="89"/>
    </row>
    <row r="20" spans="1:6" ht="12.75">
      <c r="A20" s="47"/>
      <c r="B20" s="25" t="s">
        <v>18</v>
      </c>
      <c r="C20" s="35">
        <v>24</v>
      </c>
      <c r="D20" s="35">
        <v>63</v>
      </c>
      <c r="E20" s="55">
        <f t="shared" si="0"/>
        <v>87</v>
      </c>
      <c r="F20" s="89"/>
    </row>
    <row r="21" spans="1:6" ht="12.75">
      <c r="A21" s="47"/>
      <c r="B21" s="25" t="s">
        <v>19</v>
      </c>
      <c r="C21" s="35">
        <v>30</v>
      </c>
      <c r="D21" s="35">
        <v>127</v>
      </c>
      <c r="E21" s="55">
        <f t="shared" si="0"/>
        <v>157</v>
      </c>
      <c r="F21" s="89"/>
    </row>
    <row r="22" spans="1:6" ht="12.75">
      <c r="A22" s="47"/>
      <c r="B22" s="25" t="s">
        <v>20</v>
      </c>
      <c r="C22" s="35">
        <v>43</v>
      </c>
      <c r="D22" s="35">
        <v>283</v>
      </c>
      <c r="E22" s="55">
        <f t="shared" si="0"/>
        <v>326</v>
      </c>
      <c r="F22" s="89"/>
    </row>
    <row r="23" spans="1:6" ht="12.75">
      <c r="A23" s="47"/>
      <c r="B23" s="25" t="s">
        <v>21</v>
      </c>
      <c r="C23" s="35">
        <v>64</v>
      </c>
      <c r="D23" s="35">
        <v>95</v>
      </c>
      <c r="E23" s="55">
        <f t="shared" si="0"/>
        <v>159</v>
      </c>
      <c r="F23" s="89"/>
    </row>
    <row r="24" spans="1:6" ht="12.75">
      <c r="A24" s="47"/>
      <c r="B24" s="25"/>
      <c r="C24" s="35"/>
      <c r="D24" s="35"/>
      <c r="E24" s="55"/>
      <c r="F24" s="89"/>
    </row>
    <row r="25" spans="1:7" ht="12.75">
      <c r="A25" s="10" t="s">
        <v>32</v>
      </c>
      <c r="B25" s="48"/>
      <c r="C25" s="36">
        <f>SUM(C26:C30)</f>
        <v>1357</v>
      </c>
      <c r="D25" s="36">
        <f>SUM(D26:D30)</f>
        <v>3128</v>
      </c>
      <c r="E25" s="36">
        <f>SUM(E26:E30)</f>
        <v>4485</v>
      </c>
      <c r="F25" s="10"/>
      <c r="G25" s="24"/>
    </row>
    <row r="26" spans="1:7" ht="12.75">
      <c r="A26" s="47"/>
      <c r="B26" s="25" t="s">
        <v>36</v>
      </c>
      <c r="C26" s="37">
        <f>287</f>
        <v>287</v>
      </c>
      <c r="D26" s="37">
        <v>675</v>
      </c>
      <c r="E26" s="55">
        <f>SUM(C26:D26)</f>
        <v>962</v>
      </c>
      <c r="F26" s="24"/>
      <c r="G26" s="24"/>
    </row>
    <row r="27" spans="1:7" ht="12.75">
      <c r="A27" s="47"/>
      <c r="B27" s="25" t="s">
        <v>53</v>
      </c>
      <c r="C27" s="35">
        <f>72+431</f>
        <v>503</v>
      </c>
      <c r="D27" s="35">
        <f>95+802</f>
        <v>897</v>
      </c>
      <c r="E27" s="55">
        <f>SUM(C27:D27)</f>
        <v>1400</v>
      </c>
      <c r="F27" s="10"/>
      <c r="G27" s="24"/>
    </row>
    <row r="28" spans="1:7" ht="12.75">
      <c r="A28" s="47"/>
      <c r="B28" s="25" t="s">
        <v>35</v>
      </c>
      <c r="C28" s="37">
        <v>275</v>
      </c>
      <c r="D28" s="37">
        <v>454</v>
      </c>
      <c r="E28" s="55">
        <f>SUM(C28:D28)</f>
        <v>729</v>
      </c>
      <c r="F28" s="10"/>
      <c r="G28" s="24"/>
    </row>
    <row r="29" spans="1:7" ht="12.75">
      <c r="A29" s="47"/>
      <c r="B29" s="25" t="s">
        <v>33</v>
      </c>
      <c r="C29" s="37">
        <v>122</v>
      </c>
      <c r="D29" s="37">
        <v>464</v>
      </c>
      <c r="E29" s="55">
        <f>SUM(C29:D29)</f>
        <v>586</v>
      </c>
      <c r="F29" s="10"/>
      <c r="G29" s="24"/>
    </row>
    <row r="30" spans="1:7" ht="12.75">
      <c r="A30" s="47"/>
      <c r="B30" s="25" t="s">
        <v>37</v>
      </c>
      <c r="C30" s="37">
        <v>170</v>
      </c>
      <c r="D30" s="37">
        <v>638</v>
      </c>
      <c r="E30" s="55">
        <f>SUM(C30:D30)</f>
        <v>808</v>
      </c>
      <c r="F30" s="10"/>
      <c r="G30" s="24"/>
    </row>
    <row r="31" spans="1:7" ht="12.75">
      <c r="A31" s="47"/>
      <c r="B31" s="25"/>
      <c r="C31" s="37"/>
      <c r="D31" s="37"/>
      <c r="E31" s="55"/>
      <c r="F31" s="10"/>
      <c r="G31" s="24"/>
    </row>
    <row r="32" spans="1:5" ht="12.75">
      <c r="A32" s="10" t="s">
        <v>30</v>
      </c>
      <c r="B32" s="10"/>
      <c r="C32" s="94">
        <f>SUM(C33:C36)</f>
        <v>134</v>
      </c>
      <c r="D32" s="94">
        <f>SUM(D33:D36)</f>
        <v>716</v>
      </c>
      <c r="E32" s="94">
        <f>SUM(E33:E36)</f>
        <v>850</v>
      </c>
    </row>
    <row r="33" spans="1:5" ht="12.75">
      <c r="A33" s="47"/>
      <c r="B33" s="25" t="s">
        <v>11</v>
      </c>
      <c r="C33" s="34">
        <v>64</v>
      </c>
      <c r="D33" s="34">
        <v>129</v>
      </c>
      <c r="E33" s="55">
        <f>SUM(C33:D33)</f>
        <v>193</v>
      </c>
    </row>
    <row r="34" spans="1:5" ht="12.75">
      <c r="A34" s="47"/>
      <c r="B34" s="25" t="s">
        <v>12</v>
      </c>
      <c r="C34" s="35">
        <v>35</v>
      </c>
      <c r="D34" s="35">
        <v>191</v>
      </c>
      <c r="E34" s="55">
        <f>SUM(C34:D34)</f>
        <v>226</v>
      </c>
    </row>
    <row r="35" spans="1:5" ht="12.75">
      <c r="A35" s="47"/>
      <c r="B35" s="25" t="s">
        <v>27</v>
      </c>
      <c r="C35" s="35">
        <v>2</v>
      </c>
      <c r="D35" s="35">
        <v>8</v>
      </c>
      <c r="E35" s="55">
        <f>SUM(C35:D35)</f>
        <v>10</v>
      </c>
    </row>
    <row r="36" spans="1:5" ht="12.75">
      <c r="A36" s="47"/>
      <c r="B36" s="25" t="s">
        <v>13</v>
      </c>
      <c r="C36" s="35">
        <v>33</v>
      </c>
      <c r="D36" s="35">
        <v>388</v>
      </c>
      <c r="E36" s="55">
        <f>SUM(C36:D36)</f>
        <v>421</v>
      </c>
    </row>
    <row r="37" spans="1:7" ht="12.75">
      <c r="A37" s="47"/>
      <c r="B37" s="25"/>
      <c r="C37" s="37"/>
      <c r="D37" s="37"/>
      <c r="E37" s="55"/>
      <c r="F37" s="10"/>
      <c r="G37" s="24"/>
    </row>
    <row r="38" spans="1:7" ht="12.75">
      <c r="A38" s="10" t="s">
        <v>54</v>
      </c>
      <c r="B38" s="25"/>
      <c r="C38" s="38"/>
      <c r="D38" s="38">
        <f>SUM(D39)</f>
        <v>2</v>
      </c>
      <c r="E38" s="38">
        <f>SUM(E39)</f>
        <v>2</v>
      </c>
      <c r="F38" s="10"/>
      <c r="G38" s="24"/>
    </row>
    <row r="39" spans="1:7" ht="12.75">
      <c r="A39" s="47"/>
      <c r="B39" s="25" t="s">
        <v>133</v>
      </c>
      <c r="C39" s="37"/>
      <c r="D39" s="37">
        <v>2</v>
      </c>
      <c r="E39" s="117">
        <f>SUM(C39:D39)</f>
        <v>2</v>
      </c>
      <c r="F39" s="10"/>
      <c r="G39" s="24"/>
    </row>
    <row r="40" spans="1:6" ht="12.75">
      <c r="A40" s="90"/>
      <c r="B40" s="90"/>
      <c r="C40" s="93"/>
      <c r="D40" s="93"/>
      <c r="E40" s="26"/>
      <c r="F40" s="90"/>
    </row>
    <row r="41" spans="1:5" ht="9" customHeight="1">
      <c r="A41" s="24"/>
      <c r="B41" s="24"/>
      <c r="C41" s="55"/>
      <c r="D41" s="55"/>
      <c r="E41" s="18"/>
    </row>
    <row r="42" spans="1:5" ht="12.75">
      <c r="A42" s="10" t="s">
        <v>29</v>
      </c>
      <c r="B42" s="10"/>
      <c r="C42" s="94">
        <f>SUM(C32,C10,C25,C38)</f>
        <v>3126</v>
      </c>
      <c r="D42" s="94">
        <f>SUM(D32,D10,D25,D38)</f>
        <v>7164</v>
      </c>
      <c r="E42" s="94">
        <f>SUM(E32,E10,E25,E38)</f>
        <v>10290</v>
      </c>
    </row>
    <row r="43" spans="1:6" ht="9" customHeight="1">
      <c r="A43" s="90"/>
      <c r="B43" s="90"/>
      <c r="C43" s="93"/>
      <c r="D43" s="93"/>
      <c r="E43" s="93"/>
      <c r="F43" s="90"/>
    </row>
    <row r="44" spans="1:11" s="71" customFormat="1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</row>
    <row r="45" spans="1:11" s="71" customFormat="1" ht="12.75">
      <c r="A45" s="87" t="s">
        <v>41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1:11" s="71" customFormat="1" ht="12.75">
      <c r="A46" s="24"/>
      <c r="B46" s="21"/>
      <c r="C46" s="24"/>
      <c r="D46" s="24"/>
      <c r="E46" s="24"/>
      <c r="F46" s="24"/>
      <c r="G46" s="24"/>
      <c r="H46" s="24"/>
      <c r="I46" s="24"/>
      <c r="J46" s="24"/>
      <c r="K46" s="24"/>
    </row>
    <row r="47" spans="1:11" s="71" customFormat="1" ht="12.75">
      <c r="A47" s="24"/>
      <c r="B47" s="21"/>
      <c r="C47" s="37"/>
      <c r="D47" s="37"/>
      <c r="E47" s="24"/>
      <c r="F47" s="24"/>
      <c r="G47" s="24"/>
      <c r="H47" s="24"/>
      <c r="I47" s="24"/>
      <c r="J47" s="24"/>
      <c r="K47" s="24"/>
    </row>
    <row r="48" spans="1:11" s="71" customFormat="1" ht="12.75">
      <c r="A48" s="24"/>
      <c r="B48" s="21"/>
      <c r="C48" s="37"/>
      <c r="D48" s="37"/>
      <c r="E48" s="24"/>
      <c r="F48" s="24"/>
      <c r="G48" s="24"/>
      <c r="H48" s="24"/>
      <c r="I48" s="24"/>
      <c r="J48" s="24"/>
      <c r="K48" s="24"/>
    </row>
    <row r="49" spans="1:11" s="71" customFormat="1" ht="12.75">
      <c r="A49" s="24"/>
      <c r="B49" s="21"/>
      <c r="C49" s="22"/>
      <c r="D49" s="22"/>
      <c r="E49" s="24"/>
      <c r="F49" s="24"/>
      <c r="G49" s="24"/>
      <c r="H49" s="24"/>
      <c r="I49" s="24"/>
      <c r="J49" s="24"/>
      <c r="K49" s="24"/>
    </row>
    <row r="50" spans="1:11" s="71" customFormat="1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 s="71" customFormat="1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1:11" s="71" customFormat="1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 s="71" customFormat="1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1:11" s="71" customFormat="1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1:11" s="71" customFormat="1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1:11" s="71" customFormat="1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</row>
    <row r="57" spans="1:11" s="71" customFormat="1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</row>
    <row r="58" spans="1:11" s="71" customFormat="1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</row>
    <row r="59" spans="1:11" s="71" customFormat="1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0" spans="1:11" s="71" customFormat="1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spans="1:11" s="71" customFormat="1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11" s="71" customFormat="1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11" s="71" customFormat="1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1:11" s="71" customFormat="1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1:11" s="71" customFormat="1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1:11" s="71" customFormat="1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1:11" s="71" customFormat="1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</row>
    <row r="68" spans="1:11" s="71" customFormat="1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11" s="71" customFormat="1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11" s="71" customFormat="1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s="71" customFormat="1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</row>
    <row r="72" spans="1:11" s="71" customFormat="1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</row>
    <row r="73" spans="1:11" s="71" customFormat="1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</row>
    <row r="74" spans="1:11" s="71" customFormat="1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</row>
    <row r="75" spans="1:11" s="71" customFormat="1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1:11" s="71" customFormat="1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</row>
    <row r="77" spans="1:11" s="71" customFormat="1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1:11" s="71" customFormat="1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 s="71" customFormat="1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s="71" customFormat="1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s="71" customFormat="1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s="71" customFormat="1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1:11" s="71" customFormat="1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1:11" s="71" customFormat="1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1:11" s="71" customFormat="1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1:11" s="71" customFormat="1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1:11" s="71" customFormat="1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 s="71" customFormat="1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 s="71" customFormat="1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s="71" customFormat="1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 s="71" customFormat="1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s="71" customFormat="1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s="71" customFormat="1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1" s="71" customFormat="1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1:11" s="71" customFormat="1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1:11" s="71" customFormat="1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1:11" s="71" customFormat="1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 s="71" customFormat="1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 s="71" customFormat="1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 s="71" customFormat="1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s="71" customFormat="1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s="71" customFormat="1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s="71" customFormat="1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s="71" customFormat="1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1:11" s="71" customFormat="1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 s="71" customFormat="1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 s="71" customFormat="1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 s="71" customFormat="1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s="71" customFormat="1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s="71" customFormat="1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s="71" customFormat="1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</row>
    <row r="112" spans="1:11" s="71" customFormat="1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</row>
    <row r="113" spans="1:11" s="71" customFormat="1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s="71" customFormat="1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</row>
    <row r="115" spans="1:11" s="71" customFormat="1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</row>
    <row r="116" spans="1:11" s="71" customFormat="1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</row>
    <row r="117" spans="1:11" s="71" customFormat="1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spans="1:11" s="71" customFormat="1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</row>
    <row r="119" spans="1:11" s="71" customFormat="1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11" s="71" customFormat="1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1:11" s="71" customFormat="1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1:11" s="71" customFormat="1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1:11" s="71" customFormat="1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</row>
    <row r="124" spans="1:11" s="71" customFormat="1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</row>
    <row r="125" spans="1:11" s="71" customFormat="1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</row>
    <row r="126" spans="1:11" s="71" customFormat="1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</row>
    <row r="127" spans="1:11" s="71" customFormat="1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</row>
    <row r="128" spans="1:11" s="71" customFormat="1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</row>
  </sheetData>
  <mergeCells count="4">
    <mergeCell ref="C6:E6"/>
    <mergeCell ref="A1:F1"/>
    <mergeCell ref="A2:F2"/>
    <mergeCell ref="A3:F3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4"/>
  <sheetViews>
    <sheetView zoomScale="75" zoomScaleNormal="75" workbookViewId="0" topLeftCell="A1">
      <selection activeCell="J44" sqref="J44"/>
    </sheetView>
  </sheetViews>
  <sheetFormatPr defaultColWidth="11.421875" defaultRowHeight="12.75"/>
  <cols>
    <col min="1" max="1" width="1.7109375" style="56" customWidth="1"/>
    <col min="2" max="2" width="55.8515625" style="56" customWidth="1"/>
    <col min="3" max="5" width="11.421875" style="56" customWidth="1"/>
    <col min="6" max="6" width="0.9921875" style="56" customWidth="1"/>
    <col min="7" max="11" width="11.421875" style="56" customWidth="1"/>
    <col min="12" max="16384" width="11.421875" style="47" customWidth="1"/>
  </cols>
  <sheetData>
    <row r="1" spans="1:5" ht="13.5" customHeight="1">
      <c r="A1" s="120" t="s">
        <v>132</v>
      </c>
      <c r="B1" s="120"/>
      <c r="C1" s="120"/>
      <c r="D1" s="120"/>
      <c r="E1" s="120"/>
    </row>
    <row r="2" spans="1:11" s="74" customFormat="1" ht="13.5" customHeight="1">
      <c r="A2" s="120" t="s">
        <v>232</v>
      </c>
      <c r="B2" s="120"/>
      <c r="C2" s="120"/>
      <c r="D2" s="120"/>
      <c r="E2" s="120"/>
      <c r="F2" s="89"/>
      <c r="G2" s="89"/>
      <c r="H2" s="89"/>
      <c r="I2" s="89"/>
      <c r="J2" s="89"/>
      <c r="K2" s="89"/>
    </row>
    <row r="3" spans="1:11" s="74" customFormat="1" ht="13.5" customHeight="1">
      <c r="A3" s="120" t="s">
        <v>130</v>
      </c>
      <c r="B3" s="120"/>
      <c r="C3" s="120"/>
      <c r="D3" s="120"/>
      <c r="E3" s="120"/>
      <c r="F3" s="89"/>
      <c r="G3" s="89"/>
      <c r="H3" s="89"/>
      <c r="I3" s="89"/>
      <c r="J3" s="89"/>
      <c r="K3" s="89"/>
    </row>
    <row r="4" spans="1:11" ht="13.5" customHeight="1">
      <c r="A4" s="90"/>
      <c r="B4" s="90"/>
      <c r="C4" s="90"/>
      <c r="D4" s="91"/>
      <c r="E4" s="91"/>
      <c r="F4" s="91"/>
      <c r="G4" s="47"/>
      <c r="H4" s="47"/>
      <c r="I4" s="47"/>
      <c r="J4" s="47"/>
      <c r="K4" s="47"/>
    </row>
    <row r="5" spans="4:11" ht="9" customHeight="1">
      <c r="D5" s="47"/>
      <c r="E5" s="47"/>
      <c r="F5" s="47"/>
      <c r="G5" s="47"/>
      <c r="H5" s="47"/>
      <c r="I5" s="47"/>
      <c r="J5" s="47"/>
      <c r="K5" s="47"/>
    </row>
    <row r="6" spans="1:11" ht="12.75" customHeight="1">
      <c r="A6" s="87"/>
      <c r="B6" s="87"/>
      <c r="C6" s="119" t="s">
        <v>43</v>
      </c>
      <c r="D6" s="119"/>
      <c r="E6" s="119"/>
      <c r="F6" s="47"/>
      <c r="G6" s="47"/>
      <c r="H6" s="47"/>
      <c r="I6" s="47"/>
      <c r="J6" s="47"/>
      <c r="K6" s="47"/>
    </row>
    <row r="7" spans="1:11" ht="12.75">
      <c r="A7" s="12" t="s">
        <v>231</v>
      </c>
      <c r="B7" s="12"/>
      <c r="C7" s="68" t="s">
        <v>6</v>
      </c>
      <c r="D7" s="69" t="s">
        <v>7</v>
      </c>
      <c r="E7" s="64" t="s">
        <v>5</v>
      </c>
      <c r="F7" s="47"/>
      <c r="G7" s="47"/>
      <c r="H7" s="47"/>
      <c r="I7" s="47"/>
      <c r="J7" s="47"/>
      <c r="K7" s="47"/>
    </row>
    <row r="8" spans="1:11" ht="9" customHeight="1">
      <c r="A8" s="13"/>
      <c r="B8" s="13"/>
      <c r="C8" s="14"/>
      <c r="D8" s="15"/>
      <c r="E8" s="16"/>
      <c r="F8" s="91"/>
      <c r="G8" s="47"/>
      <c r="H8" s="47"/>
      <c r="I8" s="47"/>
      <c r="J8" s="47"/>
      <c r="K8" s="47"/>
    </row>
    <row r="10" spans="1:6" ht="12.75">
      <c r="A10" s="10" t="s">
        <v>31</v>
      </c>
      <c r="B10" s="48"/>
      <c r="C10" s="36">
        <f>SUM(C11:C23)</f>
        <v>95</v>
      </c>
      <c r="D10" s="36">
        <f>SUM(D11:D23)</f>
        <v>149</v>
      </c>
      <c r="E10" s="36">
        <f>SUM(E11:E23)</f>
        <v>244</v>
      </c>
      <c r="F10" s="89"/>
    </row>
    <row r="11" spans="1:6" ht="12.75">
      <c r="A11" s="47"/>
      <c r="B11" s="25" t="s">
        <v>14</v>
      </c>
      <c r="C11" s="35">
        <v>4</v>
      </c>
      <c r="D11" s="35">
        <v>8</v>
      </c>
      <c r="E11" s="55">
        <f aca="true" t="shared" si="0" ref="E11:E23">SUM(C11:D11)</f>
        <v>12</v>
      </c>
      <c r="F11" s="89"/>
    </row>
    <row r="12" spans="1:6" ht="12.75">
      <c r="A12" s="47"/>
      <c r="B12" s="25" t="s">
        <v>22</v>
      </c>
      <c r="C12" s="35">
        <v>11</v>
      </c>
      <c r="D12" s="35">
        <v>7</v>
      </c>
      <c r="E12" s="55">
        <f t="shared" si="0"/>
        <v>18</v>
      </c>
      <c r="F12" s="89"/>
    </row>
    <row r="13" spans="1:6" ht="12.75">
      <c r="A13" s="47"/>
      <c r="B13" s="25" t="s">
        <v>23</v>
      </c>
      <c r="C13" s="35">
        <v>3</v>
      </c>
      <c r="D13" s="35">
        <v>13</v>
      </c>
      <c r="E13" s="55">
        <f t="shared" si="0"/>
        <v>16</v>
      </c>
      <c r="F13" s="89"/>
    </row>
    <row r="14" spans="1:6" ht="12.75">
      <c r="A14" s="47"/>
      <c r="B14" s="25" t="s">
        <v>15</v>
      </c>
      <c r="C14" s="35">
        <v>2</v>
      </c>
      <c r="D14" s="35">
        <v>17</v>
      </c>
      <c r="E14" s="55">
        <f t="shared" si="0"/>
        <v>19</v>
      </c>
      <c r="F14" s="89"/>
    </row>
    <row r="15" spans="1:6" ht="12.75">
      <c r="A15" s="47"/>
      <c r="B15" s="25" t="s">
        <v>24</v>
      </c>
      <c r="C15" s="35">
        <v>9</v>
      </c>
      <c r="D15" s="35">
        <v>20</v>
      </c>
      <c r="E15" s="55">
        <f t="shared" si="0"/>
        <v>29</v>
      </c>
      <c r="F15" s="89"/>
    </row>
    <row r="16" spans="1:6" ht="12.75">
      <c r="A16" s="47"/>
      <c r="B16" s="25" t="s">
        <v>25</v>
      </c>
      <c r="C16" s="35">
        <v>3</v>
      </c>
      <c r="D16" s="35"/>
      <c r="E16" s="55">
        <f t="shared" si="0"/>
        <v>3</v>
      </c>
      <c r="F16" s="89"/>
    </row>
    <row r="17" spans="1:6" ht="12.75">
      <c r="A17" s="47"/>
      <c r="B17" s="25" t="s">
        <v>26</v>
      </c>
      <c r="C17" s="35">
        <v>3</v>
      </c>
      <c r="D17" s="35">
        <v>7</v>
      </c>
      <c r="E17" s="55">
        <f t="shared" si="0"/>
        <v>10</v>
      </c>
      <c r="F17" s="89"/>
    </row>
    <row r="18" spans="1:6" ht="12.75">
      <c r="A18" s="47"/>
      <c r="B18" s="25" t="s">
        <v>16</v>
      </c>
      <c r="C18" s="35">
        <v>34</v>
      </c>
      <c r="D18" s="35">
        <v>11</v>
      </c>
      <c r="E18" s="55">
        <f t="shared" si="0"/>
        <v>45</v>
      </c>
      <c r="F18" s="89"/>
    </row>
    <row r="19" spans="1:6" ht="12.75">
      <c r="A19" s="47"/>
      <c r="B19" s="25" t="s">
        <v>17</v>
      </c>
      <c r="C19" s="35">
        <v>10</v>
      </c>
      <c r="D19" s="35">
        <v>27</v>
      </c>
      <c r="E19" s="55">
        <f t="shared" si="0"/>
        <v>37</v>
      </c>
      <c r="F19" s="89"/>
    </row>
    <row r="20" spans="1:6" ht="12.75">
      <c r="A20" s="47"/>
      <c r="B20" s="25" t="s">
        <v>18</v>
      </c>
      <c r="C20" s="35">
        <v>3</v>
      </c>
      <c r="D20" s="35">
        <v>4</v>
      </c>
      <c r="E20" s="55">
        <f t="shared" si="0"/>
        <v>7</v>
      </c>
      <c r="F20" s="89"/>
    </row>
    <row r="21" spans="1:6" ht="12.75">
      <c r="A21" s="47"/>
      <c r="B21" s="25" t="s">
        <v>19</v>
      </c>
      <c r="C21" s="35">
        <v>3</v>
      </c>
      <c r="D21" s="35">
        <v>10</v>
      </c>
      <c r="E21" s="55">
        <f t="shared" si="0"/>
        <v>13</v>
      </c>
      <c r="F21" s="89"/>
    </row>
    <row r="22" spans="1:6" ht="12.75">
      <c r="A22" s="47"/>
      <c r="B22" s="25" t="s">
        <v>20</v>
      </c>
      <c r="C22" s="35">
        <v>1</v>
      </c>
      <c r="D22" s="35">
        <v>7</v>
      </c>
      <c r="E22" s="55">
        <f t="shared" si="0"/>
        <v>8</v>
      </c>
      <c r="F22" s="89"/>
    </row>
    <row r="23" spans="1:6" ht="12.75">
      <c r="A23" s="47"/>
      <c r="B23" s="25" t="s">
        <v>21</v>
      </c>
      <c r="C23" s="35">
        <v>9</v>
      </c>
      <c r="D23" s="35">
        <v>18</v>
      </c>
      <c r="E23" s="55">
        <f t="shared" si="0"/>
        <v>27</v>
      </c>
      <c r="F23" s="89"/>
    </row>
    <row r="24" spans="1:6" ht="12.75">
      <c r="A24" s="47"/>
      <c r="B24" s="25"/>
      <c r="C24" s="35"/>
      <c r="D24" s="35"/>
      <c r="E24" s="55"/>
      <c r="F24" s="89"/>
    </row>
    <row r="25" spans="1:7" ht="12.75">
      <c r="A25" s="10" t="s">
        <v>32</v>
      </c>
      <c r="B25" s="48"/>
      <c r="C25" s="36">
        <f>SUM(C26:C30)</f>
        <v>49</v>
      </c>
      <c r="D25" s="36">
        <f>SUM(D26:D30)</f>
        <v>77</v>
      </c>
      <c r="E25" s="36">
        <f>SUM(E26:E30)</f>
        <v>126</v>
      </c>
      <c r="F25" s="10"/>
      <c r="G25" s="24"/>
    </row>
    <row r="26" spans="1:7" ht="12.75">
      <c r="A26" s="47"/>
      <c r="B26" s="25" t="s">
        <v>36</v>
      </c>
      <c r="C26" s="37">
        <v>7</v>
      </c>
      <c r="D26" s="37">
        <v>7</v>
      </c>
      <c r="E26" s="55">
        <f>SUM(C26:D26)</f>
        <v>14</v>
      </c>
      <c r="F26" s="24"/>
      <c r="G26" s="24"/>
    </row>
    <row r="27" spans="1:7" ht="12.75">
      <c r="A27" s="47"/>
      <c r="B27" s="25" t="s">
        <v>53</v>
      </c>
      <c r="C27" s="35">
        <v>16</v>
      </c>
      <c r="D27" s="35">
        <v>9</v>
      </c>
      <c r="E27" s="55">
        <f>SUM(C27:D27)</f>
        <v>25</v>
      </c>
      <c r="F27" s="10"/>
      <c r="G27" s="24"/>
    </row>
    <row r="28" spans="1:7" ht="12.75">
      <c r="A28" s="47"/>
      <c r="B28" s="25" t="s">
        <v>35</v>
      </c>
      <c r="C28" s="37">
        <v>7</v>
      </c>
      <c r="D28" s="37">
        <v>7</v>
      </c>
      <c r="E28" s="55">
        <f>SUM(C28:D28)</f>
        <v>14</v>
      </c>
      <c r="F28" s="10"/>
      <c r="G28" s="24"/>
    </row>
    <row r="29" spans="1:7" ht="12.75">
      <c r="A29" s="47"/>
      <c r="B29" s="25" t="s">
        <v>33</v>
      </c>
      <c r="C29" s="37">
        <v>8</v>
      </c>
      <c r="D29" s="37">
        <v>23</v>
      </c>
      <c r="E29" s="55">
        <f>SUM(C29:D29)</f>
        <v>31</v>
      </c>
      <c r="F29" s="10"/>
      <c r="G29" s="24"/>
    </row>
    <row r="30" spans="1:7" ht="12.75">
      <c r="A30" s="47"/>
      <c r="B30" s="25" t="s">
        <v>37</v>
      </c>
      <c r="C30" s="37">
        <v>11</v>
      </c>
      <c r="D30" s="37">
        <v>31</v>
      </c>
      <c r="E30" s="55">
        <f>SUM(C30:D30)</f>
        <v>42</v>
      </c>
      <c r="F30" s="10"/>
      <c r="G30" s="24"/>
    </row>
    <row r="31" spans="1:7" ht="12.75">
      <c r="A31" s="47"/>
      <c r="B31" s="25"/>
      <c r="C31" s="37"/>
      <c r="D31" s="37"/>
      <c r="E31" s="55"/>
      <c r="F31" s="10"/>
      <c r="G31" s="24"/>
    </row>
    <row r="32" spans="1:5" ht="12.75">
      <c r="A32" s="10" t="s">
        <v>30</v>
      </c>
      <c r="B32" s="10"/>
      <c r="C32" s="94">
        <f>SUM(C33:C35)</f>
        <v>2</v>
      </c>
      <c r="D32" s="94">
        <f>SUM(D33:D35)</f>
        <v>28</v>
      </c>
      <c r="E32" s="94">
        <f>SUM(E33:E35)</f>
        <v>30</v>
      </c>
    </row>
    <row r="33" spans="1:5" ht="12.75">
      <c r="A33" s="47"/>
      <c r="B33" s="25" t="s">
        <v>11</v>
      </c>
      <c r="C33" s="34">
        <v>1</v>
      </c>
      <c r="D33" s="34">
        <v>5</v>
      </c>
      <c r="E33" s="55">
        <f>SUM(C33:D33)</f>
        <v>6</v>
      </c>
    </row>
    <row r="34" spans="1:5" ht="12.75">
      <c r="A34" s="47"/>
      <c r="B34" s="25" t="s">
        <v>12</v>
      </c>
      <c r="C34" s="35">
        <v>1</v>
      </c>
      <c r="D34" s="35">
        <v>22</v>
      </c>
      <c r="E34" s="55">
        <f>SUM(C34:D34)</f>
        <v>23</v>
      </c>
    </row>
    <row r="35" spans="1:5" ht="12.75">
      <c r="A35" s="47"/>
      <c r="B35" s="25" t="s">
        <v>13</v>
      </c>
      <c r="C35" s="35"/>
      <c r="D35" s="35">
        <v>1</v>
      </c>
      <c r="E35" s="55">
        <f>SUM(C35:D35)</f>
        <v>1</v>
      </c>
    </row>
    <row r="36" spans="1:6" ht="12.75">
      <c r="A36" s="90"/>
      <c r="B36" s="90"/>
      <c r="C36" s="93"/>
      <c r="D36" s="93"/>
      <c r="E36" s="26"/>
      <c r="F36" s="90"/>
    </row>
    <row r="37" spans="1:5" ht="9" customHeight="1">
      <c r="A37" s="24"/>
      <c r="B37" s="24"/>
      <c r="C37" s="55"/>
      <c r="D37" s="55"/>
      <c r="E37" s="18"/>
    </row>
    <row r="38" spans="1:5" ht="12.75">
      <c r="A38" s="10" t="s">
        <v>29</v>
      </c>
      <c r="B38" s="10"/>
      <c r="C38" s="94">
        <f>SUM(C32,C10,C25)</f>
        <v>146</v>
      </c>
      <c r="D38" s="94">
        <f>SUM(D32,D10,D25)</f>
        <v>254</v>
      </c>
      <c r="E38" s="94">
        <f>SUM(E32,E10,E25)</f>
        <v>400</v>
      </c>
    </row>
    <row r="39" spans="1:6" ht="9" customHeight="1">
      <c r="A39" s="90"/>
      <c r="B39" s="90"/>
      <c r="C39" s="93"/>
      <c r="D39" s="93"/>
      <c r="E39" s="93"/>
      <c r="F39" s="90"/>
    </row>
    <row r="40" spans="1:11" s="71" customFormat="1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1:11" s="71" customFormat="1" ht="12.75">
      <c r="A41" s="87" t="s">
        <v>41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1:11" s="71" customFormat="1" ht="12.75">
      <c r="A42" s="24"/>
      <c r="B42" s="21"/>
      <c r="C42" s="24"/>
      <c r="D42" s="24"/>
      <c r="E42" s="24"/>
      <c r="F42" s="24"/>
      <c r="G42" s="24"/>
      <c r="H42" s="24"/>
      <c r="I42" s="24"/>
      <c r="J42" s="24"/>
      <c r="K42" s="24"/>
    </row>
    <row r="43" spans="1:11" s="71" customFormat="1" ht="12.75">
      <c r="A43" s="24"/>
      <c r="B43" s="21"/>
      <c r="C43" s="37"/>
      <c r="D43" s="37"/>
      <c r="E43" s="24"/>
      <c r="F43" s="24"/>
      <c r="G43" s="24"/>
      <c r="H43" s="24"/>
      <c r="I43" s="24"/>
      <c r="J43" s="24"/>
      <c r="K43" s="24"/>
    </row>
    <row r="44" spans="1:11" s="71" customFormat="1" ht="12.75">
      <c r="A44" s="24"/>
      <c r="B44" s="21"/>
      <c r="C44" s="37"/>
      <c r="D44" s="37"/>
      <c r="E44" s="24"/>
      <c r="F44" s="24"/>
      <c r="G44" s="24"/>
      <c r="H44" s="24"/>
      <c r="I44" s="24"/>
      <c r="J44" s="24"/>
      <c r="K44" s="24"/>
    </row>
    <row r="45" spans="1:11" s="71" customFormat="1" ht="12.75">
      <c r="A45" s="24"/>
      <c r="B45" s="21"/>
      <c r="C45" s="22"/>
      <c r="D45" s="22"/>
      <c r="E45" s="24"/>
      <c r="F45" s="24"/>
      <c r="G45" s="24"/>
      <c r="H45" s="24"/>
      <c r="I45" s="24"/>
      <c r="J45" s="24"/>
      <c r="K45" s="24"/>
    </row>
    <row r="46" spans="1:11" s="71" customFormat="1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1:11" s="71" customFormat="1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1:11" s="71" customFormat="1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1" s="71" customFormat="1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 s="71" customFormat="1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 s="71" customFormat="1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1:11" s="71" customFormat="1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 s="71" customFormat="1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1:11" s="71" customFormat="1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1:11" s="71" customFormat="1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1:11" s="71" customFormat="1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</row>
    <row r="57" spans="1:11" s="71" customFormat="1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</row>
    <row r="58" spans="1:11" s="71" customFormat="1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</row>
    <row r="59" spans="1:11" s="71" customFormat="1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0" spans="1:11" s="71" customFormat="1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spans="1:11" s="71" customFormat="1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11" s="71" customFormat="1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11" s="71" customFormat="1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1:11" s="71" customFormat="1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1:11" s="71" customFormat="1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1:11" s="71" customFormat="1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1:11" s="71" customFormat="1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</row>
    <row r="68" spans="1:11" s="71" customFormat="1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11" s="71" customFormat="1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11" s="71" customFormat="1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s="71" customFormat="1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</row>
    <row r="72" spans="1:11" s="71" customFormat="1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</row>
    <row r="73" spans="1:11" s="71" customFormat="1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</row>
    <row r="74" spans="1:11" s="71" customFormat="1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</row>
    <row r="75" spans="1:11" s="71" customFormat="1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1:11" s="71" customFormat="1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</row>
    <row r="77" spans="1:11" s="71" customFormat="1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1:11" s="71" customFormat="1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 s="71" customFormat="1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s="71" customFormat="1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s="71" customFormat="1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s="71" customFormat="1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1:11" s="71" customFormat="1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1:11" s="71" customFormat="1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1:11" s="71" customFormat="1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1:11" s="71" customFormat="1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1:11" s="71" customFormat="1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 s="71" customFormat="1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 s="71" customFormat="1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s="71" customFormat="1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 s="71" customFormat="1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s="71" customFormat="1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s="71" customFormat="1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1" s="71" customFormat="1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1:11" s="71" customFormat="1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1:11" s="71" customFormat="1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1:11" s="71" customFormat="1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 s="71" customFormat="1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 s="71" customFormat="1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 s="71" customFormat="1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s="71" customFormat="1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s="71" customFormat="1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s="71" customFormat="1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s="71" customFormat="1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1:11" s="71" customFormat="1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 s="71" customFormat="1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 s="71" customFormat="1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 s="71" customFormat="1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s="71" customFormat="1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s="71" customFormat="1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s="71" customFormat="1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</row>
    <row r="112" spans="1:11" s="71" customFormat="1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</row>
    <row r="113" spans="1:11" s="71" customFormat="1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s="71" customFormat="1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</row>
    <row r="115" spans="1:11" s="71" customFormat="1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</row>
    <row r="116" spans="1:11" s="71" customFormat="1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</row>
    <row r="117" spans="1:11" s="71" customFormat="1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spans="1:11" s="71" customFormat="1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</row>
    <row r="119" spans="1:11" s="71" customFormat="1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11" s="71" customFormat="1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1:11" s="71" customFormat="1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1:11" s="71" customFormat="1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1:11" s="71" customFormat="1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</row>
    <row r="124" spans="1:11" s="71" customFormat="1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</row>
  </sheetData>
  <mergeCells count="4">
    <mergeCell ref="A3:E3"/>
    <mergeCell ref="C6:E6"/>
    <mergeCell ref="A2:E2"/>
    <mergeCell ref="A1:E1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zoomScale="75" zoomScaleNormal="75" workbookViewId="0" topLeftCell="A15">
      <selection activeCell="J52" sqref="J52"/>
    </sheetView>
  </sheetViews>
  <sheetFormatPr defaultColWidth="11.421875" defaultRowHeight="12.75"/>
  <cols>
    <col min="1" max="1" width="1.7109375" style="56" customWidth="1"/>
    <col min="2" max="2" width="55.8515625" style="56" customWidth="1"/>
    <col min="3" max="5" width="11.421875" style="56" customWidth="1"/>
    <col min="6" max="6" width="0.9921875" style="56" customWidth="1"/>
    <col min="7" max="16384" width="11.421875" style="47" customWidth="1"/>
  </cols>
  <sheetData>
    <row r="1" spans="1:5" ht="13.5" customHeight="1">
      <c r="A1" s="120" t="s">
        <v>132</v>
      </c>
      <c r="B1" s="120"/>
      <c r="C1" s="120"/>
      <c r="D1" s="120"/>
      <c r="E1" s="120"/>
    </row>
    <row r="2" spans="1:6" s="74" customFormat="1" ht="13.5" customHeight="1">
      <c r="A2" s="120" t="s">
        <v>190</v>
      </c>
      <c r="B2" s="120"/>
      <c r="C2" s="120"/>
      <c r="D2" s="120"/>
      <c r="E2" s="120"/>
      <c r="F2" s="89"/>
    </row>
    <row r="3" spans="1:6" s="74" customFormat="1" ht="13.5" customHeight="1">
      <c r="A3" s="120" t="s">
        <v>130</v>
      </c>
      <c r="B3" s="120"/>
      <c r="C3" s="120"/>
      <c r="D3" s="120"/>
      <c r="E3" s="120"/>
      <c r="F3" s="89"/>
    </row>
    <row r="4" spans="1:6" ht="13.5" customHeight="1">
      <c r="A4" s="90"/>
      <c r="B4" s="90"/>
      <c r="C4" s="91"/>
      <c r="D4" s="91"/>
      <c r="E4" s="91"/>
      <c r="F4" s="47"/>
    </row>
    <row r="5" spans="4:6" ht="9" customHeight="1">
      <c r="D5" s="47"/>
      <c r="E5" s="47"/>
      <c r="F5" s="47"/>
    </row>
    <row r="6" spans="1:6" ht="12.75" customHeight="1">
      <c r="A6" s="87"/>
      <c r="B6" s="87"/>
      <c r="C6" s="119" t="s">
        <v>43</v>
      </c>
      <c r="D6" s="119"/>
      <c r="E6" s="119"/>
      <c r="F6" s="47"/>
    </row>
    <row r="7" spans="1:6" ht="12.75">
      <c r="A7" s="12" t="s">
        <v>233</v>
      </c>
      <c r="B7" s="12"/>
      <c r="C7" s="68" t="s">
        <v>6</v>
      </c>
      <c r="D7" s="69" t="s">
        <v>7</v>
      </c>
      <c r="E7" s="64" t="s">
        <v>5</v>
      </c>
      <c r="F7" s="47"/>
    </row>
    <row r="8" spans="1:6" ht="9" customHeight="1">
      <c r="A8" s="13"/>
      <c r="B8" s="13"/>
      <c r="C8" s="14"/>
      <c r="D8" s="15"/>
      <c r="E8" s="16"/>
      <c r="F8" s="91"/>
    </row>
    <row r="10" spans="1:5" ht="12.75">
      <c r="A10" s="89" t="s">
        <v>2</v>
      </c>
      <c r="B10" s="89"/>
      <c r="C10" s="89">
        <f>SUM(C11,C18)</f>
        <v>25</v>
      </c>
      <c r="D10" s="89">
        <f>SUM(D11,D18)</f>
        <v>35</v>
      </c>
      <c r="E10" s="89">
        <f>SUM(E11,E18)</f>
        <v>60</v>
      </c>
    </row>
    <row r="11" spans="1:5" ht="12.75">
      <c r="A11" s="10" t="s">
        <v>76</v>
      </c>
      <c r="B11" s="10"/>
      <c r="C11" s="10">
        <f>SUM(C12:C17)</f>
        <v>14</v>
      </c>
      <c r="D11" s="10">
        <f>SUM(D12:D17)</f>
        <v>25</v>
      </c>
      <c r="E11" s="10">
        <f>SUM(E12:E17)</f>
        <v>39</v>
      </c>
    </row>
    <row r="12" spans="2:5" ht="12.75">
      <c r="B12" s="21" t="s">
        <v>8</v>
      </c>
      <c r="C12" s="22"/>
      <c r="D12" s="22">
        <v>3</v>
      </c>
      <c r="E12" s="24">
        <f aca="true" t="shared" si="0" ref="E12:E17">SUM(C12:D12)</f>
        <v>3</v>
      </c>
    </row>
    <row r="13" spans="2:5" ht="12.75">
      <c r="B13" s="21" t="s">
        <v>50</v>
      </c>
      <c r="C13" s="22">
        <v>6</v>
      </c>
      <c r="D13" s="22">
        <v>5</v>
      </c>
      <c r="E13" s="24">
        <f t="shared" si="0"/>
        <v>11</v>
      </c>
    </row>
    <row r="14" spans="2:5" ht="12.75">
      <c r="B14" s="21" t="s">
        <v>44</v>
      </c>
      <c r="C14" s="22">
        <v>5</v>
      </c>
      <c r="D14" s="22">
        <v>4</v>
      </c>
      <c r="E14" s="24">
        <f t="shared" si="0"/>
        <v>9</v>
      </c>
    </row>
    <row r="15" spans="2:5" ht="12.75">
      <c r="B15" s="21" t="s">
        <v>45</v>
      </c>
      <c r="C15" s="22">
        <v>2</v>
      </c>
      <c r="D15" s="22">
        <v>5</v>
      </c>
      <c r="E15" s="24">
        <f t="shared" si="0"/>
        <v>7</v>
      </c>
    </row>
    <row r="16" spans="2:5" ht="12.75">
      <c r="B16" s="21" t="s">
        <v>98</v>
      </c>
      <c r="C16" s="22">
        <v>1</v>
      </c>
      <c r="D16" s="22">
        <v>7</v>
      </c>
      <c r="E16" s="24">
        <f t="shared" si="0"/>
        <v>8</v>
      </c>
    </row>
    <row r="17" spans="2:5" ht="12.75">
      <c r="B17" s="21" t="s">
        <v>52</v>
      </c>
      <c r="C17" s="22"/>
      <c r="D17" s="22">
        <v>1</v>
      </c>
      <c r="E17" s="24">
        <f t="shared" si="0"/>
        <v>1</v>
      </c>
    </row>
    <row r="18" spans="1:5" ht="12.75">
      <c r="A18" s="10" t="s">
        <v>77</v>
      </c>
      <c r="B18" s="10"/>
      <c r="C18" s="10">
        <f>SUM(C19:C23)</f>
        <v>11</v>
      </c>
      <c r="D18" s="10">
        <f>SUM(D19:D23)</f>
        <v>10</v>
      </c>
      <c r="E18" s="10">
        <f>SUM(E19:E23)</f>
        <v>21</v>
      </c>
    </row>
    <row r="19" spans="2:5" ht="12.75">
      <c r="B19" s="24" t="s">
        <v>34</v>
      </c>
      <c r="C19" s="24"/>
      <c r="D19" s="22">
        <v>1</v>
      </c>
      <c r="E19" s="24">
        <f>SUM(C19:D19)</f>
        <v>1</v>
      </c>
    </row>
    <row r="20" spans="2:5" ht="12.75">
      <c r="B20" s="24" t="s">
        <v>48</v>
      </c>
      <c r="C20" s="24">
        <v>1</v>
      </c>
      <c r="D20" s="24"/>
      <c r="E20" s="24">
        <f>SUM(C20:D20)</f>
        <v>1</v>
      </c>
    </row>
    <row r="21" spans="2:6" ht="12.75">
      <c r="B21" s="21" t="s">
        <v>46</v>
      </c>
      <c r="C21" s="22">
        <v>3</v>
      </c>
      <c r="D21" s="22">
        <v>1</v>
      </c>
      <c r="E21" s="24">
        <f>SUM(C21:D21)</f>
        <v>4</v>
      </c>
      <c r="F21" s="110"/>
    </row>
    <row r="22" spans="2:6" ht="12.75">
      <c r="B22" s="21" t="s">
        <v>47</v>
      </c>
      <c r="C22" s="22">
        <v>6</v>
      </c>
      <c r="D22" s="22">
        <v>7</v>
      </c>
      <c r="E22" s="24">
        <f>SUM(C22:D22)</f>
        <v>13</v>
      </c>
      <c r="F22" s="110"/>
    </row>
    <row r="23" spans="1:6" ht="12.75">
      <c r="A23" s="47"/>
      <c r="B23" s="21" t="s">
        <v>49</v>
      </c>
      <c r="C23" s="22">
        <v>1</v>
      </c>
      <c r="D23" s="22">
        <v>1</v>
      </c>
      <c r="E23" s="24">
        <f>SUM(C23:D23)</f>
        <v>2</v>
      </c>
      <c r="F23" s="110"/>
    </row>
    <row r="24" spans="1:6" ht="12.75">
      <c r="A24" s="47"/>
      <c r="B24" s="21"/>
      <c r="C24" s="22"/>
      <c r="D24" s="22"/>
      <c r="E24" s="24"/>
      <c r="F24" s="110"/>
    </row>
    <row r="25" spans="1:6" ht="12.75">
      <c r="A25" s="74" t="s">
        <v>3</v>
      </c>
      <c r="B25" s="23"/>
      <c r="C25" s="45">
        <f>SUM(C45,C26,C39,C49)</f>
        <v>42</v>
      </c>
      <c r="D25" s="45">
        <f>SUM(D45,D26,D39,D49)</f>
        <v>98</v>
      </c>
      <c r="E25" s="45">
        <f>SUM(E45,E26,E39,E49)</f>
        <v>140</v>
      </c>
      <c r="F25" s="110"/>
    </row>
    <row r="26" spans="1:6" ht="12.75">
      <c r="A26" s="10" t="s">
        <v>79</v>
      </c>
      <c r="B26" s="23"/>
      <c r="C26" s="36">
        <f>SUM(C27:C38)</f>
        <v>37</v>
      </c>
      <c r="D26" s="36">
        <f>SUM(D27:D38)</f>
        <v>70</v>
      </c>
      <c r="E26" s="36">
        <f>SUM(E27:E38)</f>
        <v>107</v>
      </c>
      <c r="F26" s="110"/>
    </row>
    <row r="27" spans="1:6" ht="12.75">
      <c r="A27" s="47"/>
      <c r="B27" s="21" t="s">
        <v>14</v>
      </c>
      <c r="C27" s="35">
        <v>5</v>
      </c>
      <c r="D27" s="35">
        <v>6</v>
      </c>
      <c r="E27" s="55">
        <f aca="true" t="shared" si="1" ref="E27:E38">SUM(C27:D27)</f>
        <v>11</v>
      </c>
      <c r="F27" s="110"/>
    </row>
    <row r="28" spans="1:6" ht="12.75">
      <c r="A28" s="47"/>
      <c r="B28" s="21" t="s">
        <v>22</v>
      </c>
      <c r="C28" s="35">
        <v>2</v>
      </c>
      <c r="D28" s="35">
        <v>2</v>
      </c>
      <c r="E28" s="55">
        <f t="shared" si="1"/>
        <v>4</v>
      </c>
      <c r="F28" s="110"/>
    </row>
    <row r="29" spans="1:6" ht="12.75">
      <c r="A29" s="47"/>
      <c r="B29" s="21" t="s">
        <v>23</v>
      </c>
      <c r="C29" s="35">
        <v>4</v>
      </c>
      <c r="D29" s="35">
        <v>15</v>
      </c>
      <c r="E29" s="55">
        <f t="shared" si="1"/>
        <v>19</v>
      </c>
      <c r="F29" s="110"/>
    </row>
    <row r="30" spans="1:6" ht="12.75">
      <c r="A30" s="47"/>
      <c r="B30" s="21" t="s">
        <v>15</v>
      </c>
      <c r="C30" s="35">
        <v>7</v>
      </c>
      <c r="D30" s="35">
        <v>14</v>
      </c>
      <c r="E30" s="55">
        <f t="shared" si="1"/>
        <v>21</v>
      </c>
      <c r="F30" s="110"/>
    </row>
    <row r="31" spans="1:6" ht="12.75">
      <c r="A31" s="47"/>
      <c r="B31" s="21" t="s">
        <v>24</v>
      </c>
      <c r="C31" s="35">
        <v>9</v>
      </c>
      <c r="D31" s="35">
        <v>10</v>
      </c>
      <c r="E31" s="55">
        <f t="shared" si="1"/>
        <v>19</v>
      </c>
      <c r="F31" s="110"/>
    </row>
    <row r="32" spans="1:6" ht="12.75">
      <c r="A32" s="47"/>
      <c r="B32" s="21" t="s">
        <v>25</v>
      </c>
      <c r="C32" s="35">
        <v>1</v>
      </c>
      <c r="D32" s="35">
        <v>1</v>
      </c>
      <c r="E32" s="55">
        <f t="shared" si="1"/>
        <v>2</v>
      </c>
      <c r="F32" s="110"/>
    </row>
    <row r="33" spans="1:6" ht="12.75">
      <c r="A33" s="10"/>
      <c r="B33" s="21" t="s">
        <v>26</v>
      </c>
      <c r="C33" s="35">
        <v>2</v>
      </c>
      <c r="D33" s="35">
        <v>7</v>
      </c>
      <c r="E33" s="55">
        <f t="shared" si="1"/>
        <v>9</v>
      </c>
      <c r="F33" s="110"/>
    </row>
    <row r="34" spans="1:6" ht="12.75">
      <c r="A34" s="10"/>
      <c r="B34" s="21" t="s">
        <v>16</v>
      </c>
      <c r="C34" s="35">
        <v>4</v>
      </c>
      <c r="D34" s="35">
        <v>1</v>
      </c>
      <c r="E34" s="55">
        <f t="shared" si="1"/>
        <v>5</v>
      </c>
      <c r="F34" s="110"/>
    </row>
    <row r="35" spans="1:6" ht="12.75">
      <c r="A35" s="10"/>
      <c r="B35" s="21" t="s">
        <v>17</v>
      </c>
      <c r="C35" s="35">
        <v>1</v>
      </c>
      <c r="D35" s="35">
        <v>7</v>
      </c>
      <c r="E35" s="55">
        <f t="shared" si="1"/>
        <v>8</v>
      </c>
      <c r="F35" s="110"/>
    </row>
    <row r="36" spans="1:6" ht="12.75">
      <c r="A36" s="10"/>
      <c r="B36" s="21" t="s">
        <v>18</v>
      </c>
      <c r="C36" s="35">
        <v>1</v>
      </c>
      <c r="D36" s="35">
        <v>2</v>
      </c>
      <c r="E36" s="55">
        <f t="shared" si="1"/>
        <v>3</v>
      </c>
      <c r="F36" s="110"/>
    </row>
    <row r="37" spans="1:6" ht="12.75">
      <c r="A37" s="10"/>
      <c r="B37" s="21" t="s">
        <v>19</v>
      </c>
      <c r="C37" s="35">
        <v>1</v>
      </c>
      <c r="D37" s="35">
        <v>1</v>
      </c>
      <c r="E37" s="55">
        <f t="shared" si="1"/>
        <v>2</v>
      </c>
      <c r="F37" s="110"/>
    </row>
    <row r="38" spans="1:6" ht="12.75">
      <c r="A38" s="10"/>
      <c r="B38" s="21" t="s">
        <v>20</v>
      </c>
      <c r="C38" s="35"/>
      <c r="D38" s="35">
        <v>4</v>
      </c>
      <c r="E38" s="55">
        <f t="shared" si="1"/>
        <v>4</v>
      </c>
      <c r="F38" s="110"/>
    </row>
    <row r="39" spans="1:6" ht="12.75">
      <c r="A39" s="10" t="s">
        <v>80</v>
      </c>
      <c r="B39" s="23"/>
      <c r="C39" s="36">
        <f>SUM(C40:C44)</f>
        <v>5</v>
      </c>
      <c r="D39" s="36">
        <f>SUM(D40:D44)</f>
        <v>16</v>
      </c>
      <c r="E39" s="36">
        <f>SUM(E40:E44)</f>
        <v>21</v>
      </c>
      <c r="F39" s="110"/>
    </row>
    <row r="40" spans="1:6" ht="12.75">
      <c r="A40" s="10"/>
      <c r="B40" s="21" t="s">
        <v>36</v>
      </c>
      <c r="C40" s="37">
        <v>1</v>
      </c>
      <c r="D40" s="37">
        <v>3</v>
      </c>
      <c r="E40" s="55">
        <f>SUM(C40:D40)</f>
        <v>4</v>
      </c>
      <c r="F40" s="110"/>
    </row>
    <row r="41" spans="1:6" ht="12.75">
      <c r="A41" s="10"/>
      <c r="B41" s="25" t="s">
        <v>53</v>
      </c>
      <c r="C41" s="35">
        <v>2</v>
      </c>
      <c r="D41" s="35">
        <v>7</v>
      </c>
      <c r="E41" s="55">
        <f>SUM(C41:D41)</f>
        <v>9</v>
      </c>
      <c r="F41" s="110"/>
    </row>
    <row r="42" spans="1:6" ht="12.75">
      <c r="A42" s="10"/>
      <c r="B42" s="21" t="s">
        <v>35</v>
      </c>
      <c r="C42" s="37"/>
      <c r="D42" s="37">
        <v>1</v>
      </c>
      <c r="E42" s="55">
        <f>SUM(C42:D42)</f>
        <v>1</v>
      </c>
      <c r="F42" s="110"/>
    </row>
    <row r="43" spans="1:6" ht="12.75">
      <c r="A43" s="10"/>
      <c r="B43" s="21" t="s">
        <v>33</v>
      </c>
      <c r="C43" s="37"/>
      <c r="D43" s="37">
        <v>5</v>
      </c>
      <c r="E43" s="55">
        <f>SUM(C43:D43)</f>
        <v>5</v>
      </c>
      <c r="F43" s="110"/>
    </row>
    <row r="44" spans="1:6" ht="12.75">
      <c r="A44" s="10"/>
      <c r="B44" s="21" t="s">
        <v>37</v>
      </c>
      <c r="C44" s="37">
        <v>2</v>
      </c>
      <c r="D44" s="37"/>
      <c r="E44" s="55">
        <f>SUM(C44:D44)</f>
        <v>2</v>
      </c>
      <c r="F44" s="110"/>
    </row>
    <row r="45" spans="1:6" ht="12.75">
      <c r="A45" s="10" t="s">
        <v>78</v>
      </c>
      <c r="B45" s="10"/>
      <c r="C45" s="94"/>
      <c r="D45" s="94">
        <f>SUM(D46:D48)</f>
        <v>11</v>
      </c>
      <c r="E45" s="94">
        <f>SUM(E46:E48)</f>
        <v>11</v>
      </c>
      <c r="F45" s="110"/>
    </row>
    <row r="46" spans="1:6" ht="12.75">
      <c r="A46" s="47"/>
      <c r="B46" s="21" t="s">
        <v>11</v>
      </c>
      <c r="D46" s="34">
        <v>9</v>
      </c>
      <c r="E46" s="55">
        <f>SUM(C46:D46)</f>
        <v>9</v>
      </c>
      <c r="F46" s="110"/>
    </row>
    <row r="47" spans="1:6" ht="12.75">
      <c r="A47" s="47"/>
      <c r="B47" s="21" t="s">
        <v>93</v>
      </c>
      <c r="D47" s="35">
        <v>1</v>
      </c>
      <c r="E47" s="55">
        <f>SUM(C47:D47)</f>
        <v>1</v>
      </c>
      <c r="F47" s="110"/>
    </row>
    <row r="48" spans="1:6" ht="12.75">
      <c r="A48" s="47"/>
      <c r="B48" s="21" t="s">
        <v>13</v>
      </c>
      <c r="D48" s="35">
        <v>1</v>
      </c>
      <c r="E48" s="55">
        <f>SUM(C48:D48)</f>
        <v>1</v>
      </c>
      <c r="F48" s="110"/>
    </row>
    <row r="49" spans="1:6" ht="12.75">
      <c r="A49" s="10" t="s">
        <v>81</v>
      </c>
      <c r="B49" s="21"/>
      <c r="C49" s="37"/>
      <c r="D49" s="36">
        <f>SUM(D50)</f>
        <v>1</v>
      </c>
      <c r="E49" s="36">
        <f>SUM(E50)</f>
        <v>1</v>
      </c>
      <c r="F49" s="110"/>
    </row>
    <row r="50" spans="1:6" ht="12.75">
      <c r="A50" s="10"/>
      <c r="B50" s="21" t="s">
        <v>133</v>
      </c>
      <c r="C50" s="37"/>
      <c r="D50" s="37">
        <v>1</v>
      </c>
      <c r="E50" s="55">
        <f>SUM(C50:D50)</f>
        <v>1</v>
      </c>
      <c r="F50" s="110"/>
    </row>
    <row r="51" spans="1:6" ht="12.75">
      <c r="A51" s="90"/>
      <c r="B51" s="90"/>
      <c r="C51" s="93"/>
      <c r="D51" s="93"/>
      <c r="E51" s="20"/>
      <c r="F51" s="90"/>
    </row>
    <row r="52" spans="1:5" ht="9" customHeight="1">
      <c r="A52" s="24"/>
      <c r="B52" s="24"/>
      <c r="C52" s="55"/>
      <c r="D52" s="55"/>
      <c r="E52" s="18"/>
    </row>
    <row r="53" spans="1:5" ht="12.75">
      <c r="A53" s="10" t="s">
        <v>29</v>
      </c>
      <c r="B53" s="10"/>
      <c r="C53" s="94">
        <f>SUM(C10,C25)</f>
        <v>67</v>
      </c>
      <c r="D53" s="94">
        <f>SUM(D10,D25)</f>
        <v>133</v>
      </c>
      <c r="E53" s="94">
        <f>SUM(E10,E25)</f>
        <v>200</v>
      </c>
    </row>
    <row r="54" spans="1:6" ht="9" customHeight="1">
      <c r="A54" s="90"/>
      <c r="B54" s="90"/>
      <c r="C54" s="90"/>
      <c r="D54" s="90"/>
      <c r="E54" s="90"/>
      <c r="F54" s="90"/>
    </row>
    <row r="56" ht="12.75">
      <c r="A56" s="87" t="s">
        <v>41</v>
      </c>
    </row>
    <row r="61" ht="12.75">
      <c r="B61" s="72"/>
    </row>
  </sheetData>
  <mergeCells count="4">
    <mergeCell ref="A3:E3"/>
    <mergeCell ref="C6:E6"/>
    <mergeCell ref="A2:E2"/>
    <mergeCell ref="A1:E1"/>
  </mergeCells>
  <printOptions horizontalCentered="1"/>
  <pageMargins left="0.7874015748031497" right="0.7874015748031497" top="0.5905511811023623" bottom="0.7874015748031497" header="0" footer="0"/>
  <pageSetup fitToHeight="1" fitToWidth="1" horizontalDpi="600" verticalDpi="600" orientation="landscape" scale="75" r:id="rId1"/>
  <ignoredErrors>
    <ignoredError sqref="E18 E39 E26 E4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J127"/>
  <sheetViews>
    <sheetView zoomScale="75" zoomScaleNormal="75" workbookViewId="0" topLeftCell="A4">
      <selection activeCell="I28" sqref="I28"/>
    </sheetView>
  </sheetViews>
  <sheetFormatPr defaultColWidth="11.421875" defaultRowHeight="12.75"/>
  <cols>
    <col min="1" max="1" width="1.57421875" style="56" customWidth="1"/>
    <col min="2" max="2" width="55.8515625" style="56" customWidth="1"/>
    <col min="3" max="5" width="11.421875" style="56" customWidth="1"/>
    <col min="6" max="6" width="0.9921875" style="56" customWidth="1"/>
    <col min="7" max="10" width="11.421875" style="56" customWidth="1"/>
    <col min="11" max="16384" width="11.421875" style="47" customWidth="1"/>
  </cols>
  <sheetData>
    <row r="1" spans="1:5" ht="13.5" customHeight="1">
      <c r="A1" s="120" t="s">
        <v>132</v>
      </c>
      <c r="B1" s="120"/>
      <c r="C1" s="120"/>
      <c r="D1" s="120"/>
      <c r="E1" s="120"/>
    </row>
    <row r="2" spans="1:10" s="74" customFormat="1" ht="13.5" customHeight="1">
      <c r="A2" s="120" t="s">
        <v>234</v>
      </c>
      <c r="B2" s="120"/>
      <c r="C2" s="120"/>
      <c r="D2" s="120"/>
      <c r="E2" s="120"/>
      <c r="F2" s="89"/>
      <c r="G2" s="81"/>
      <c r="H2" s="89"/>
      <c r="I2" s="89"/>
      <c r="J2" s="89"/>
    </row>
    <row r="3" spans="1:10" s="74" customFormat="1" ht="13.5" customHeight="1">
      <c r="A3" s="120">
        <v>2006</v>
      </c>
      <c r="B3" s="120"/>
      <c r="C3" s="120"/>
      <c r="D3" s="120"/>
      <c r="E3" s="120"/>
      <c r="F3" s="89"/>
      <c r="G3" s="89"/>
      <c r="H3" s="89"/>
      <c r="I3" s="89"/>
      <c r="J3" s="89"/>
    </row>
    <row r="4" spans="1:10" ht="13.5" customHeight="1">
      <c r="A4" s="90"/>
      <c r="B4" s="90"/>
      <c r="C4" s="90"/>
      <c r="D4" s="91"/>
      <c r="E4" s="91"/>
      <c r="F4" s="91"/>
      <c r="G4" s="47"/>
      <c r="H4" s="47"/>
      <c r="I4" s="47"/>
      <c r="J4" s="47"/>
    </row>
    <row r="5" spans="4:10" ht="9" customHeight="1">
      <c r="D5" s="47"/>
      <c r="E5" s="47"/>
      <c r="F5" s="47"/>
      <c r="G5" s="47"/>
      <c r="H5" s="47"/>
      <c r="I5" s="47"/>
      <c r="J5" s="47"/>
    </row>
    <row r="6" spans="1:10" ht="12.75" customHeight="1">
      <c r="A6" s="87"/>
      <c r="B6" s="87"/>
      <c r="C6" s="119" t="s">
        <v>43</v>
      </c>
      <c r="D6" s="119"/>
      <c r="E6" s="119"/>
      <c r="F6" s="47"/>
      <c r="G6" s="47"/>
      <c r="H6" s="47"/>
      <c r="I6" s="47"/>
      <c r="J6" s="47"/>
    </row>
    <row r="7" spans="1:10" ht="12.75">
      <c r="A7" s="12" t="s">
        <v>231</v>
      </c>
      <c r="B7" s="12"/>
      <c r="C7" s="68" t="s">
        <v>6</v>
      </c>
      <c r="D7" s="69" t="s">
        <v>7</v>
      </c>
      <c r="E7" s="64" t="s">
        <v>5</v>
      </c>
      <c r="F7" s="47"/>
      <c r="G7" s="47"/>
      <c r="H7" s="47"/>
      <c r="I7" s="47"/>
      <c r="J7" s="47"/>
    </row>
    <row r="8" spans="1:10" ht="9" customHeight="1">
      <c r="A8" s="13"/>
      <c r="B8" s="13"/>
      <c r="C8" s="14"/>
      <c r="D8" s="15"/>
      <c r="E8" s="16"/>
      <c r="F8" s="91"/>
      <c r="G8" s="47"/>
      <c r="H8" s="47"/>
      <c r="I8" s="47"/>
      <c r="J8" s="47"/>
    </row>
    <row r="10" spans="1:10" ht="12.75">
      <c r="A10" s="10" t="s">
        <v>31</v>
      </c>
      <c r="B10" s="23"/>
      <c r="C10" s="36">
        <f>SUM(C11:C23)</f>
        <v>449</v>
      </c>
      <c r="D10" s="36">
        <f>SUM(D11:D23)</f>
        <v>700</v>
      </c>
      <c r="E10" s="36">
        <f>SUM(E11:E23)</f>
        <v>1149</v>
      </c>
      <c r="F10" s="89"/>
      <c r="H10" s="57"/>
      <c r="I10" s="57"/>
      <c r="J10" s="24"/>
    </row>
    <row r="11" spans="1:10" ht="12.75">
      <c r="A11" s="10"/>
      <c r="B11" s="54" t="s">
        <v>94</v>
      </c>
      <c r="C11" s="53">
        <v>11</v>
      </c>
      <c r="D11" s="53">
        <v>23</v>
      </c>
      <c r="E11" s="53">
        <f>SUM(C11:D11)</f>
        <v>34</v>
      </c>
      <c r="F11" s="89"/>
      <c r="H11" s="57"/>
      <c r="I11" s="57"/>
      <c r="J11" s="24"/>
    </row>
    <row r="12" spans="1:10" ht="12.75">
      <c r="A12" s="10"/>
      <c r="B12" s="54" t="s">
        <v>64</v>
      </c>
      <c r="C12" s="53">
        <v>66</v>
      </c>
      <c r="D12" s="53">
        <v>64</v>
      </c>
      <c r="E12" s="53">
        <f aca="true" t="shared" si="0" ref="E12:E23">SUM(C12:D12)</f>
        <v>130</v>
      </c>
      <c r="F12" s="89"/>
      <c r="H12" s="57"/>
      <c r="I12" s="57"/>
      <c r="J12" s="24"/>
    </row>
    <row r="13" spans="1:10" ht="12.75">
      <c r="A13" s="10"/>
      <c r="B13" s="54" t="s">
        <v>65</v>
      </c>
      <c r="C13" s="53">
        <v>23</v>
      </c>
      <c r="D13" s="53">
        <v>89</v>
      </c>
      <c r="E13" s="53">
        <f t="shared" si="0"/>
        <v>112</v>
      </c>
      <c r="F13" s="89"/>
      <c r="H13" s="57"/>
      <c r="I13" s="57"/>
      <c r="J13" s="24"/>
    </row>
    <row r="14" spans="1:10" ht="12.75">
      <c r="A14" s="10"/>
      <c r="B14" s="54" t="s">
        <v>70</v>
      </c>
      <c r="C14" s="53">
        <v>27</v>
      </c>
      <c r="D14" s="53">
        <v>90</v>
      </c>
      <c r="E14" s="53">
        <f t="shared" si="0"/>
        <v>117</v>
      </c>
      <c r="F14" s="89"/>
      <c r="H14" s="57"/>
      <c r="I14" s="57"/>
      <c r="J14" s="24"/>
    </row>
    <row r="15" spans="1:10" ht="12.75">
      <c r="A15" s="10"/>
      <c r="B15" s="54" t="s">
        <v>95</v>
      </c>
      <c r="C15" s="53">
        <v>44</v>
      </c>
      <c r="D15" s="53">
        <v>117</v>
      </c>
      <c r="E15" s="53">
        <f t="shared" si="0"/>
        <v>161</v>
      </c>
      <c r="F15" s="89"/>
      <c r="H15" s="57"/>
      <c r="I15" s="57"/>
      <c r="J15" s="24"/>
    </row>
    <row r="16" spans="2:10" ht="12.75">
      <c r="B16" s="54" t="s">
        <v>92</v>
      </c>
      <c r="C16" s="53">
        <v>35</v>
      </c>
      <c r="D16" s="53">
        <v>31</v>
      </c>
      <c r="E16" s="53">
        <f t="shared" si="0"/>
        <v>66</v>
      </c>
      <c r="F16" s="89"/>
      <c r="H16" s="57"/>
      <c r="I16" s="57"/>
      <c r="J16" s="24"/>
    </row>
    <row r="17" spans="2:10" ht="12.75">
      <c r="B17" s="25" t="s">
        <v>66</v>
      </c>
      <c r="C17" s="35">
        <v>56</v>
      </c>
      <c r="D17" s="35">
        <v>96</v>
      </c>
      <c r="E17" s="53">
        <f t="shared" si="0"/>
        <v>152</v>
      </c>
      <c r="F17" s="89"/>
      <c r="H17" s="57"/>
      <c r="I17" s="57"/>
      <c r="J17" s="24"/>
    </row>
    <row r="18" spans="2:10" ht="12.75">
      <c r="B18" s="25" t="s">
        <v>68</v>
      </c>
      <c r="C18" s="35">
        <v>70</v>
      </c>
      <c r="D18" s="35">
        <v>22</v>
      </c>
      <c r="E18" s="53">
        <f t="shared" si="0"/>
        <v>92</v>
      </c>
      <c r="F18" s="89"/>
      <c r="H18" s="57"/>
      <c r="I18" s="57"/>
      <c r="J18" s="24"/>
    </row>
    <row r="19" spans="2:10" ht="12.75">
      <c r="B19" s="25" t="s">
        <v>96</v>
      </c>
      <c r="C19" s="35">
        <v>38</v>
      </c>
      <c r="D19" s="35">
        <v>56</v>
      </c>
      <c r="E19" s="53">
        <f t="shared" si="0"/>
        <v>94</v>
      </c>
      <c r="F19" s="89"/>
      <c r="H19" s="57"/>
      <c r="I19" s="57"/>
      <c r="J19" s="24"/>
    </row>
    <row r="20" spans="2:10" ht="12.75">
      <c r="B20" s="25" t="s">
        <v>91</v>
      </c>
      <c r="C20" s="35">
        <v>15</v>
      </c>
      <c r="D20" s="35">
        <v>33</v>
      </c>
      <c r="E20" s="53">
        <f t="shared" si="0"/>
        <v>48</v>
      </c>
      <c r="F20" s="89"/>
      <c r="H20" s="57"/>
      <c r="I20" s="57"/>
      <c r="J20" s="24"/>
    </row>
    <row r="21" spans="2:10" ht="12.75">
      <c r="B21" s="25" t="s">
        <v>97</v>
      </c>
      <c r="C21" s="35">
        <v>7</v>
      </c>
      <c r="D21" s="35">
        <v>29</v>
      </c>
      <c r="E21" s="53">
        <f t="shared" si="0"/>
        <v>36</v>
      </c>
      <c r="F21" s="89"/>
      <c r="H21" s="57"/>
      <c r="I21" s="57"/>
      <c r="J21" s="24"/>
    </row>
    <row r="22" spans="2:10" ht="12.75">
      <c r="B22" s="25" t="s">
        <v>71</v>
      </c>
      <c r="C22" s="35">
        <v>11</v>
      </c>
      <c r="D22" s="35">
        <v>23</v>
      </c>
      <c r="E22" s="53">
        <f t="shared" si="0"/>
        <v>34</v>
      </c>
      <c r="F22" s="89"/>
      <c r="H22" s="57"/>
      <c r="I22" s="57"/>
      <c r="J22" s="24"/>
    </row>
    <row r="23" spans="2:10" ht="12.75">
      <c r="B23" s="25" t="s">
        <v>67</v>
      </c>
      <c r="C23" s="35">
        <v>46</v>
      </c>
      <c r="D23" s="35">
        <v>27</v>
      </c>
      <c r="E23" s="53">
        <f t="shared" si="0"/>
        <v>73</v>
      </c>
      <c r="F23" s="89"/>
      <c r="H23" s="57"/>
      <c r="I23" s="57"/>
      <c r="J23" s="24"/>
    </row>
    <row r="24" spans="2:10" ht="12.75">
      <c r="B24" s="25"/>
      <c r="C24" s="35"/>
      <c r="D24" s="35"/>
      <c r="E24" s="53"/>
      <c r="F24" s="89"/>
      <c r="H24" s="57"/>
      <c r="I24" s="57"/>
      <c r="J24" s="24"/>
    </row>
    <row r="25" spans="1:10" ht="12.75">
      <c r="A25" s="10" t="s">
        <v>32</v>
      </c>
      <c r="B25" s="23"/>
      <c r="C25" s="36">
        <f>SUM(C26:C30)</f>
        <v>409</v>
      </c>
      <c r="D25" s="36">
        <f>SUM(D26:D30)</f>
        <v>876</v>
      </c>
      <c r="E25" s="36">
        <f>SUM(E26:E30)</f>
        <v>1285</v>
      </c>
      <c r="F25" s="10"/>
      <c r="G25" s="24"/>
      <c r="H25" s="57"/>
      <c r="I25" s="57"/>
      <c r="J25" s="24"/>
    </row>
    <row r="26" spans="2:10" ht="12.75">
      <c r="B26" s="54" t="s">
        <v>36</v>
      </c>
      <c r="C26" s="73">
        <v>85</v>
      </c>
      <c r="D26" s="57">
        <v>175</v>
      </c>
      <c r="E26" s="55">
        <f>SUM(C26:D26)</f>
        <v>260</v>
      </c>
      <c r="F26" s="24"/>
      <c r="G26" s="24"/>
      <c r="H26" s="57"/>
      <c r="I26" s="57"/>
      <c r="J26" s="24"/>
    </row>
    <row r="27" spans="2:10" ht="12.75">
      <c r="B27" s="54" t="s">
        <v>53</v>
      </c>
      <c r="C27" s="73">
        <v>118</v>
      </c>
      <c r="D27" s="57">
        <v>144</v>
      </c>
      <c r="E27" s="55">
        <f>SUM(C27:D27)</f>
        <v>262</v>
      </c>
      <c r="F27" s="10"/>
      <c r="G27" s="24"/>
      <c r="H27" s="57"/>
      <c r="I27" s="57"/>
      <c r="J27" s="24"/>
    </row>
    <row r="28" spans="2:10" ht="12.75">
      <c r="B28" s="54" t="s">
        <v>35</v>
      </c>
      <c r="C28" s="73">
        <v>105</v>
      </c>
      <c r="D28" s="57">
        <v>187</v>
      </c>
      <c r="E28" s="55">
        <f>SUM(C28:D28)</f>
        <v>292</v>
      </c>
      <c r="F28" s="10"/>
      <c r="G28" s="24"/>
      <c r="H28" s="57"/>
      <c r="I28" s="57"/>
      <c r="J28" s="24"/>
    </row>
    <row r="29" spans="2:10" ht="12.75">
      <c r="B29" s="54" t="s">
        <v>33</v>
      </c>
      <c r="C29" s="73">
        <v>63</v>
      </c>
      <c r="D29" s="57">
        <v>253</v>
      </c>
      <c r="E29" s="55">
        <f>SUM(C29:D29)</f>
        <v>316</v>
      </c>
      <c r="F29" s="10"/>
      <c r="G29" s="24"/>
      <c r="H29" s="57"/>
      <c r="I29" s="57"/>
      <c r="J29" s="24"/>
    </row>
    <row r="30" spans="2:10" ht="12.75">
      <c r="B30" s="54" t="s">
        <v>37</v>
      </c>
      <c r="C30" s="73">
        <v>38</v>
      </c>
      <c r="D30" s="57">
        <v>117</v>
      </c>
      <c r="E30" s="55">
        <f>SUM(C30:D30)</f>
        <v>155</v>
      </c>
      <c r="F30" s="10"/>
      <c r="G30" s="24"/>
      <c r="H30" s="55"/>
      <c r="I30" s="55"/>
      <c r="J30" s="24"/>
    </row>
    <row r="31" spans="2:10" ht="12.75">
      <c r="B31" s="54"/>
      <c r="C31" s="73"/>
      <c r="D31" s="57"/>
      <c r="E31" s="55"/>
      <c r="F31" s="10"/>
      <c r="G31" s="24"/>
      <c r="H31" s="55"/>
      <c r="I31" s="55"/>
      <c r="J31" s="24"/>
    </row>
    <row r="32" spans="1:5" ht="12.75">
      <c r="A32" s="89" t="s">
        <v>30</v>
      </c>
      <c r="B32" s="89"/>
      <c r="C32" s="89">
        <f>SUM(C33:C35)</f>
        <v>26</v>
      </c>
      <c r="D32" s="89">
        <f>SUM(D33:D35)</f>
        <v>180</v>
      </c>
      <c r="E32" s="89">
        <f>SUM(E33:E35)</f>
        <v>206</v>
      </c>
    </row>
    <row r="33" spans="2:5" ht="12.75">
      <c r="B33" s="54" t="s">
        <v>69</v>
      </c>
      <c r="C33" s="56">
        <v>7</v>
      </c>
      <c r="D33" s="56">
        <v>26</v>
      </c>
      <c r="E33" s="56">
        <f>SUM(C33:D33)</f>
        <v>33</v>
      </c>
    </row>
    <row r="34" spans="2:10" ht="12.75">
      <c r="B34" s="54" t="s">
        <v>93</v>
      </c>
      <c r="C34" s="56">
        <v>6</v>
      </c>
      <c r="D34" s="56">
        <v>30</v>
      </c>
      <c r="E34" s="56">
        <f>SUM(C34:D34)</f>
        <v>36</v>
      </c>
      <c r="H34" s="24"/>
      <c r="I34" s="24"/>
      <c r="J34" s="24"/>
    </row>
    <row r="35" spans="2:10" ht="12.75">
      <c r="B35" s="54" t="s">
        <v>90</v>
      </c>
      <c r="C35" s="56">
        <v>13</v>
      </c>
      <c r="D35" s="56">
        <v>124</v>
      </c>
      <c r="E35" s="56">
        <f>SUM(C35:D35)</f>
        <v>137</v>
      </c>
      <c r="H35" s="24"/>
      <c r="I35" s="24"/>
      <c r="J35" s="24"/>
    </row>
    <row r="36" spans="2:10" ht="12.75">
      <c r="B36" s="54"/>
      <c r="C36" s="73"/>
      <c r="D36" s="57"/>
      <c r="E36" s="55"/>
      <c r="F36" s="10"/>
      <c r="G36" s="24"/>
      <c r="H36" s="55"/>
      <c r="I36" s="55"/>
      <c r="J36" s="24"/>
    </row>
    <row r="37" spans="1:10" ht="12.75">
      <c r="A37" s="89" t="s">
        <v>134</v>
      </c>
      <c r="B37" s="100"/>
      <c r="C37" s="111">
        <f>SUM(C38)</f>
        <v>1</v>
      </c>
      <c r="D37" s="111">
        <f>SUM(D38)</f>
        <v>1</v>
      </c>
      <c r="E37" s="111">
        <f>SUM(E38)</f>
        <v>2</v>
      </c>
      <c r="F37" s="10"/>
      <c r="G37" s="24"/>
      <c r="H37" s="55"/>
      <c r="I37" s="55"/>
      <c r="J37" s="24"/>
    </row>
    <row r="38" spans="2:10" ht="12.75">
      <c r="B38" s="112" t="s">
        <v>135</v>
      </c>
      <c r="C38" s="105">
        <v>1</v>
      </c>
      <c r="D38" s="106">
        <v>1</v>
      </c>
      <c r="E38" s="55">
        <f>SUM(C38:D38)</f>
        <v>2</v>
      </c>
      <c r="F38" s="24"/>
      <c r="G38" s="24"/>
      <c r="H38" s="55"/>
      <c r="I38" s="55"/>
      <c r="J38" s="24"/>
    </row>
    <row r="39" spans="1:10" ht="12.75">
      <c r="A39" s="90"/>
      <c r="B39" s="90"/>
      <c r="C39" s="93"/>
      <c r="D39" s="93"/>
      <c r="E39" s="26"/>
      <c r="F39" s="90"/>
      <c r="H39" s="24"/>
      <c r="I39" s="24"/>
      <c r="J39" s="24"/>
    </row>
    <row r="40" spans="1:10" ht="9" customHeight="1">
      <c r="A40" s="24"/>
      <c r="B40" s="24"/>
      <c r="C40" s="55"/>
      <c r="D40" s="55"/>
      <c r="E40" s="18"/>
      <c r="H40" s="24"/>
      <c r="I40" s="24"/>
      <c r="J40" s="24"/>
    </row>
    <row r="41" spans="1:10" ht="12.75">
      <c r="A41" s="10" t="s">
        <v>29</v>
      </c>
      <c r="B41" s="10"/>
      <c r="C41" s="94">
        <f>SUM(C32,C10,C25,C37)</f>
        <v>885</v>
      </c>
      <c r="D41" s="94">
        <f>SUM(D32,D10,D25,D37)</f>
        <v>1757</v>
      </c>
      <c r="E41" s="94">
        <f>SUM(E32,E10,E25,E37)</f>
        <v>2642</v>
      </c>
      <c r="H41" s="24"/>
      <c r="I41" s="24"/>
      <c r="J41" s="24"/>
    </row>
    <row r="42" spans="1:6" ht="9" customHeight="1">
      <c r="A42" s="90"/>
      <c r="B42" s="90"/>
      <c r="C42" s="93"/>
      <c r="D42" s="93"/>
      <c r="E42" s="93"/>
      <c r="F42" s="90"/>
    </row>
    <row r="43" spans="1:10" s="71" customFormat="1" ht="12.75">
      <c r="A43" s="24"/>
      <c r="B43" s="24"/>
      <c r="C43" s="24"/>
      <c r="D43" s="24"/>
      <c r="E43" s="24"/>
      <c r="F43" s="24"/>
      <c r="G43" s="24"/>
      <c r="H43" s="24"/>
      <c r="I43" s="24"/>
      <c r="J43" s="24"/>
    </row>
    <row r="44" spans="1:10" s="71" customFormat="1" ht="12.75">
      <c r="A44" s="87" t="s">
        <v>40</v>
      </c>
      <c r="B44" s="24"/>
      <c r="C44" s="24"/>
      <c r="D44" s="24"/>
      <c r="E44" s="24"/>
      <c r="F44" s="24"/>
      <c r="G44" s="24"/>
      <c r="H44" s="24"/>
      <c r="I44" s="24"/>
      <c r="J44" s="24"/>
    </row>
    <row r="45" spans="1:10" s="71" customFormat="1" ht="12.75">
      <c r="A45" s="24"/>
      <c r="B45" s="21"/>
      <c r="C45" s="24"/>
      <c r="D45" s="24"/>
      <c r="E45" s="24"/>
      <c r="F45" s="24"/>
      <c r="G45" s="24"/>
      <c r="H45" s="24"/>
      <c r="I45" s="24"/>
      <c r="J45" s="24"/>
    </row>
    <row r="46" spans="1:10" s="71" customFormat="1" ht="12.75">
      <c r="A46" s="24"/>
      <c r="B46" s="21"/>
      <c r="C46" s="37"/>
      <c r="D46" s="37"/>
      <c r="E46" s="24"/>
      <c r="F46" s="24"/>
      <c r="G46" s="24"/>
      <c r="H46" s="24"/>
      <c r="I46" s="24"/>
      <c r="J46" s="24"/>
    </row>
    <row r="47" spans="1:10" s="71" customFormat="1" ht="12.75">
      <c r="A47" s="24"/>
      <c r="C47" s="37"/>
      <c r="D47" s="37"/>
      <c r="E47" s="24"/>
      <c r="F47" s="24"/>
      <c r="G47" s="24"/>
      <c r="H47" s="24"/>
      <c r="I47" s="24"/>
      <c r="J47" s="24"/>
    </row>
    <row r="48" spans="1:10" s="71" customFormat="1" ht="12.75">
      <c r="A48" s="24"/>
      <c r="B48" s="21"/>
      <c r="C48" s="22"/>
      <c r="D48" s="22"/>
      <c r="E48" s="24"/>
      <c r="F48" s="24"/>
      <c r="G48" s="24"/>
      <c r="H48" s="24"/>
      <c r="I48" s="24"/>
      <c r="J48" s="24"/>
    </row>
    <row r="49" spans="1:10" s="71" customFormat="1" ht="12.75">
      <c r="A49" s="24"/>
      <c r="B49" s="24"/>
      <c r="C49" s="24"/>
      <c r="D49" s="24"/>
      <c r="E49" s="24"/>
      <c r="F49" s="24"/>
      <c r="G49" s="24"/>
      <c r="H49" s="24"/>
      <c r="I49" s="24"/>
      <c r="J49" s="24"/>
    </row>
    <row r="50" spans="1:10" s="71" customFormat="1" ht="12.75">
      <c r="A50" s="24"/>
      <c r="B50" s="24"/>
      <c r="C50" s="24"/>
      <c r="D50" s="24"/>
      <c r="E50" s="24"/>
      <c r="F50" s="24"/>
      <c r="G50" s="24"/>
      <c r="H50" s="24"/>
      <c r="I50" s="24"/>
      <c r="J50" s="24"/>
    </row>
    <row r="51" spans="1:10" s="71" customFormat="1" ht="12.75">
      <c r="A51" s="24"/>
      <c r="B51" s="24"/>
      <c r="C51" s="24"/>
      <c r="D51" s="24"/>
      <c r="E51" s="24"/>
      <c r="F51" s="24"/>
      <c r="G51" s="24"/>
      <c r="H51" s="24"/>
      <c r="I51" s="24"/>
      <c r="J51" s="24"/>
    </row>
    <row r="52" spans="1:10" s="71" customFormat="1" ht="12.75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0" s="71" customFormat="1" ht="12.75">
      <c r="A53" s="24"/>
      <c r="B53" s="24"/>
      <c r="C53" s="24"/>
      <c r="D53" s="24"/>
      <c r="E53" s="24"/>
      <c r="F53" s="24"/>
      <c r="G53" s="24"/>
      <c r="H53" s="24"/>
      <c r="I53" s="24"/>
      <c r="J53" s="24"/>
    </row>
    <row r="54" spans="1:10" s="71" customFormat="1" ht="12.75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5" spans="1:10" s="71" customFormat="1" ht="12.7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s="71" customFormat="1" ht="12.75">
      <c r="A56" s="24"/>
      <c r="B56" s="24"/>
      <c r="C56" s="24"/>
      <c r="D56" s="24"/>
      <c r="E56" s="24"/>
      <c r="F56" s="24"/>
      <c r="G56" s="24"/>
      <c r="H56" s="24"/>
      <c r="I56" s="24"/>
      <c r="J56" s="24"/>
    </row>
    <row r="57" spans="1:10" s="71" customFormat="1" ht="12.75">
      <c r="A57" s="24"/>
      <c r="B57" s="24"/>
      <c r="C57" s="24"/>
      <c r="D57" s="24"/>
      <c r="E57" s="24"/>
      <c r="F57" s="24"/>
      <c r="G57" s="24"/>
      <c r="H57" s="24"/>
      <c r="I57" s="24"/>
      <c r="J57" s="24"/>
    </row>
    <row r="58" spans="1:10" s="71" customFormat="1" ht="12.75">
      <c r="A58" s="24"/>
      <c r="B58" s="24"/>
      <c r="C58" s="24"/>
      <c r="D58" s="24"/>
      <c r="E58" s="24"/>
      <c r="F58" s="24"/>
      <c r="G58" s="24"/>
      <c r="H58" s="24"/>
      <c r="I58" s="24"/>
      <c r="J58" s="24"/>
    </row>
    <row r="59" spans="1:10" s="71" customFormat="1" ht="12.75">
      <c r="A59" s="24"/>
      <c r="B59" s="24"/>
      <c r="C59" s="24"/>
      <c r="D59" s="24"/>
      <c r="E59" s="24"/>
      <c r="F59" s="24"/>
      <c r="G59" s="24"/>
      <c r="H59" s="24"/>
      <c r="I59" s="24"/>
      <c r="J59" s="24"/>
    </row>
    <row r="60" spans="1:10" s="71" customFormat="1" ht="12.75">
      <c r="A60" s="24"/>
      <c r="B60" s="24"/>
      <c r="C60" s="24"/>
      <c r="D60" s="24"/>
      <c r="E60" s="24"/>
      <c r="F60" s="24"/>
      <c r="G60" s="24"/>
      <c r="H60" s="24"/>
      <c r="I60" s="24"/>
      <c r="J60" s="24"/>
    </row>
    <row r="61" spans="1:10" s="71" customFormat="1" ht="12.75">
      <c r="A61" s="24"/>
      <c r="B61" s="24"/>
      <c r="C61" s="24"/>
      <c r="D61" s="24"/>
      <c r="E61" s="24"/>
      <c r="F61" s="24"/>
      <c r="G61" s="24"/>
      <c r="H61" s="24"/>
      <c r="I61" s="24"/>
      <c r="J61" s="24"/>
    </row>
    <row r="62" spans="1:10" s="71" customFormat="1" ht="12.75">
      <c r="A62" s="24"/>
      <c r="B62" s="24"/>
      <c r="C62" s="24"/>
      <c r="D62" s="24"/>
      <c r="E62" s="24"/>
      <c r="F62" s="24"/>
      <c r="G62" s="24"/>
      <c r="H62" s="24"/>
      <c r="I62" s="24"/>
      <c r="J62" s="24"/>
    </row>
    <row r="63" spans="1:10" s="71" customFormat="1" ht="12.75">
      <c r="A63" s="24"/>
      <c r="B63" s="24"/>
      <c r="C63" s="24"/>
      <c r="D63" s="24"/>
      <c r="E63" s="24"/>
      <c r="F63" s="24"/>
      <c r="G63" s="24"/>
      <c r="H63" s="24"/>
      <c r="I63" s="24"/>
      <c r="J63" s="24"/>
    </row>
    <row r="64" spans="1:10" s="71" customFormat="1" ht="12.75">
      <c r="A64" s="24"/>
      <c r="B64" s="24"/>
      <c r="C64" s="24"/>
      <c r="D64" s="24"/>
      <c r="E64" s="24"/>
      <c r="F64" s="24"/>
      <c r="G64" s="24"/>
      <c r="H64" s="24"/>
      <c r="I64" s="24"/>
      <c r="J64" s="24"/>
    </row>
    <row r="65" spans="1:10" s="71" customFormat="1" ht="12.75">
      <c r="A65" s="24"/>
      <c r="B65" s="24"/>
      <c r="C65" s="24"/>
      <c r="D65" s="24"/>
      <c r="E65" s="24"/>
      <c r="F65" s="24"/>
      <c r="G65" s="24"/>
      <c r="H65" s="24"/>
      <c r="I65" s="24"/>
      <c r="J65" s="24"/>
    </row>
    <row r="66" spans="1:10" s="71" customFormat="1" ht="12.75">
      <c r="A66" s="24"/>
      <c r="B66" s="24"/>
      <c r="C66" s="24"/>
      <c r="D66" s="24"/>
      <c r="E66" s="24"/>
      <c r="F66" s="24"/>
      <c r="G66" s="24"/>
      <c r="H66" s="24"/>
      <c r="I66" s="24"/>
      <c r="J66" s="24"/>
    </row>
    <row r="67" spans="1:10" s="71" customFormat="1" ht="12.75">
      <c r="A67" s="24"/>
      <c r="B67" s="24"/>
      <c r="C67" s="24"/>
      <c r="D67" s="24"/>
      <c r="E67" s="24"/>
      <c r="F67" s="24"/>
      <c r="G67" s="24"/>
      <c r="H67" s="24"/>
      <c r="I67" s="24"/>
      <c r="J67" s="24"/>
    </row>
    <row r="68" spans="1:10" s="71" customFormat="1" ht="12.75">
      <c r="A68" s="24"/>
      <c r="B68" s="24"/>
      <c r="C68" s="24"/>
      <c r="D68" s="24"/>
      <c r="E68" s="24"/>
      <c r="F68" s="24"/>
      <c r="G68" s="24"/>
      <c r="H68" s="24"/>
      <c r="I68" s="24"/>
      <c r="J68" s="24"/>
    </row>
    <row r="69" spans="1:10" s="71" customFormat="1" ht="12.75">
      <c r="A69" s="24"/>
      <c r="B69" s="24"/>
      <c r="C69" s="24"/>
      <c r="D69" s="24"/>
      <c r="E69" s="24"/>
      <c r="F69" s="24"/>
      <c r="G69" s="24"/>
      <c r="H69" s="24"/>
      <c r="I69" s="24"/>
      <c r="J69" s="24"/>
    </row>
    <row r="70" spans="1:10" s="71" customFormat="1" ht="12.75">
      <c r="A70" s="24"/>
      <c r="B70" s="24"/>
      <c r="C70" s="24"/>
      <c r="D70" s="24"/>
      <c r="E70" s="24"/>
      <c r="F70" s="24"/>
      <c r="G70" s="24"/>
      <c r="H70" s="24"/>
      <c r="I70" s="24"/>
      <c r="J70" s="24"/>
    </row>
    <row r="71" spans="1:10" s="71" customFormat="1" ht="12.75">
      <c r="A71" s="24"/>
      <c r="B71" s="24"/>
      <c r="C71" s="24"/>
      <c r="D71" s="24"/>
      <c r="E71" s="24"/>
      <c r="F71" s="24"/>
      <c r="G71" s="24"/>
      <c r="H71" s="24"/>
      <c r="I71" s="24"/>
      <c r="J71" s="24"/>
    </row>
    <row r="72" spans="1:10" s="71" customFormat="1" ht="12.75">
      <c r="A72" s="24"/>
      <c r="B72" s="24"/>
      <c r="C72" s="24"/>
      <c r="D72" s="24"/>
      <c r="E72" s="24"/>
      <c r="F72" s="24"/>
      <c r="G72" s="24"/>
      <c r="H72" s="24"/>
      <c r="I72" s="24"/>
      <c r="J72" s="24"/>
    </row>
    <row r="73" spans="1:10" s="71" customFormat="1" ht="12.75">
      <c r="A73" s="24"/>
      <c r="B73" s="24"/>
      <c r="C73" s="24"/>
      <c r="D73" s="24"/>
      <c r="E73" s="24"/>
      <c r="F73" s="24"/>
      <c r="G73" s="24"/>
      <c r="H73" s="24"/>
      <c r="I73" s="24"/>
      <c r="J73" s="24"/>
    </row>
    <row r="74" spans="1:10" s="71" customFormat="1" ht="12.75">
      <c r="A74" s="24"/>
      <c r="B74" s="24"/>
      <c r="C74" s="24"/>
      <c r="D74" s="24"/>
      <c r="E74" s="24"/>
      <c r="F74" s="24"/>
      <c r="G74" s="24"/>
      <c r="H74" s="24"/>
      <c r="I74" s="24"/>
      <c r="J74" s="24"/>
    </row>
    <row r="75" spans="1:10" s="71" customFormat="1" ht="12.75">
      <c r="A75" s="24"/>
      <c r="B75" s="24"/>
      <c r="C75" s="24"/>
      <c r="D75" s="24"/>
      <c r="E75" s="24"/>
      <c r="F75" s="24"/>
      <c r="G75" s="24"/>
      <c r="H75" s="24"/>
      <c r="I75" s="24"/>
      <c r="J75" s="24"/>
    </row>
    <row r="76" spans="1:10" s="71" customFormat="1" ht="12.75">
      <c r="A76" s="24"/>
      <c r="B76" s="24"/>
      <c r="C76" s="24"/>
      <c r="D76" s="24"/>
      <c r="E76" s="24"/>
      <c r="F76" s="24"/>
      <c r="G76" s="24"/>
      <c r="H76" s="24"/>
      <c r="I76" s="24"/>
      <c r="J76" s="24"/>
    </row>
    <row r="77" spans="1:10" s="71" customFormat="1" ht="12.75">
      <c r="A77" s="24"/>
      <c r="B77" s="24"/>
      <c r="C77" s="24"/>
      <c r="D77" s="24"/>
      <c r="E77" s="24"/>
      <c r="F77" s="24"/>
      <c r="G77" s="24"/>
      <c r="H77" s="24"/>
      <c r="I77" s="24"/>
      <c r="J77" s="24"/>
    </row>
    <row r="78" spans="1:10" s="71" customFormat="1" ht="12.75">
      <c r="A78" s="24"/>
      <c r="B78" s="24"/>
      <c r="C78" s="24"/>
      <c r="D78" s="24"/>
      <c r="E78" s="24"/>
      <c r="F78" s="24"/>
      <c r="G78" s="24"/>
      <c r="H78" s="24"/>
      <c r="I78" s="24"/>
      <c r="J78" s="24"/>
    </row>
    <row r="79" spans="1:10" s="71" customFormat="1" ht="12.75">
      <c r="A79" s="24"/>
      <c r="B79" s="24"/>
      <c r="C79" s="24"/>
      <c r="D79" s="24"/>
      <c r="E79" s="24"/>
      <c r="F79" s="24"/>
      <c r="G79" s="24"/>
      <c r="H79" s="24"/>
      <c r="I79" s="24"/>
      <c r="J79" s="24"/>
    </row>
    <row r="80" spans="1:10" s="71" customFormat="1" ht="12.75">
      <c r="A80" s="24"/>
      <c r="B80" s="24"/>
      <c r="C80" s="24"/>
      <c r="D80" s="24"/>
      <c r="E80" s="24"/>
      <c r="F80" s="24"/>
      <c r="G80" s="24"/>
      <c r="H80" s="24"/>
      <c r="I80" s="24"/>
      <c r="J80" s="24"/>
    </row>
    <row r="81" spans="1:10" s="71" customFormat="1" ht="12.75">
      <c r="A81" s="24"/>
      <c r="B81" s="24"/>
      <c r="C81" s="24"/>
      <c r="D81" s="24"/>
      <c r="E81" s="24"/>
      <c r="F81" s="24"/>
      <c r="G81" s="24"/>
      <c r="H81" s="24"/>
      <c r="I81" s="24"/>
      <c r="J81" s="24"/>
    </row>
    <row r="82" spans="1:10" s="71" customFormat="1" ht="12.75">
      <c r="A82" s="24"/>
      <c r="B82" s="24"/>
      <c r="C82" s="24"/>
      <c r="D82" s="24"/>
      <c r="E82" s="24"/>
      <c r="F82" s="24"/>
      <c r="G82" s="24"/>
      <c r="H82" s="24"/>
      <c r="I82" s="24"/>
      <c r="J82" s="24"/>
    </row>
    <row r="83" spans="1:10" s="71" customFormat="1" ht="12.75">
      <c r="A83" s="24"/>
      <c r="B83" s="24"/>
      <c r="C83" s="24"/>
      <c r="D83" s="24"/>
      <c r="E83" s="24"/>
      <c r="F83" s="24"/>
      <c r="G83" s="24"/>
      <c r="H83" s="24"/>
      <c r="I83" s="24"/>
      <c r="J83" s="24"/>
    </row>
    <row r="84" spans="1:10" s="71" customFormat="1" ht="12.75">
      <c r="A84" s="24"/>
      <c r="B84" s="24"/>
      <c r="C84" s="24"/>
      <c r="D84" s="24"/>
      <c r="E84" s="24"/>
      <c r="F84" s="24"/>
      <c r="G84" s="24"/>
      <c r="H84" s="24"/>
      <c r="I84" s="24"/>
      <c r="J84" s="24"/>
    </row>
    <row r="85" spans="1:10" s="71" customFormat="1" ht="12.75">
      <c r="A85" s="24"/>
      <c r="B85" s="24"/>
      <c r="C85" s="24"/>
      <c r="D85" s="24"/>
      <c r="E85" s="24"/>
      <c r="F85" s="24"/>
      <c r="G85" s="24"/>
      <c r="H85" s="24"/>
      <c r="I85" s="24"/>
      <c r="J85" s="24"/>
    </row>
    <row r="86" spans="1:10" s="71" customFormat="1" ht="12.75">
      <c r="A86" s="24"/>
      <c r="B86" s="24"/>
      <c r="C86" s="24"/>
      <c r="D86" s="24"/>
      <c r="E86" s="24"/>
      <c r="F86" s="24"/>
      <c r="G86" s="24"/>
      <c r="H86" s="24"/>
      <c r="I86" s="24"/>
      <c r="J86" s="24"/>
    </row>
    <row r="87" spans="1:10" s="71" customFormat="1" ht="12.75">
      <c r="A87" s="24"/>
      <c r="B87" s="24"/>
      <c r="C87" s="24"/>
      <c r="D87" s="24"/>
      <c r="E87" s="24"/>
      <c r="F87" s="24"/>
      <c r="G87" s="24"/>
      <c r="H87" s="24"/>
      <c r="I87" s="24"/>
      <c r="J87" s="24"/>
    </row>
    <row r="88" spans="1:10" s="71" customFormat="1" ht="12.75">
      <c r="A88" s="24"/>
      <c r="B88" s="24"/>
      <c r="C88" s="24"/>
      <c r="D88" s="24"/>
      <c r="E88" s="24"/>
      <c r="F88" s="24"/>
      <c r="G88" s="24"/>
      <c r="H88" s="24"/>
      <c r="I88" s="24"/>
      <c r="J88" s="24"/>
    </row>
    <row r="89" spans="1:10" s="71" customFormat="1" ht="12.75">
      <c r="A89" s="24"/>
      <c r="B89" s="24"/>
      <c r="C89" s="24"/>
      <c r="D89" s="24"/>
      <c r="E89" s="24"/>
      <c r="F89" s="24"/>
      <c r="G89" s="24"/>
      <c r="H89" s="24"/>
      <c r="I89" s="24"/>
      <c r="J89" s="24"/>
    </row>
    <row r="90" spans="1:10" s="71" customFormat="1" ht="12.75">
      <c r="A90" s="24"/>
      <c r="B90" s="24"/>
      <c r="C90" s="24"/>
      <c r="D90" s="24"/>
      <c r="E90" s="24"/>
      <c r="F90" s="24"/>
      <c r="G90" s="24"/>
      <c r="H90" s="24"/>
      <c r="I90" s="24"/>
      <c r="J90" s="24"/>
    </row>
    <row r="91" spans="1:10" s="71" customFormat="1" ht="12.75">
      <c r="A91" s="24"/>
      <c r="B91" s="24"/>
      <c r="C91" s="24"/>
      <c r="D91" s="24"/>
      <c r="E91" s="24"/>
      <c r="F91" s="24"/>
      <c r="G91" s="24"/>
      <c r="H91" s="24"/>
      <c r="I91" s="24"/>
      <c r="J91" s="24"/>
    </row>
    <row r="92" spans="1:10" s="71" customFormat="1" ht="12.75">
      <c r="A92" s="24"/>
      <c r="B92" s="24"/>
      <c r="C92" s="24"/>
      <c r="D92" s="24"/>
      <c r="E92" s="24"/>
      <c r="F92" s="24"/>
      <c r="G92" s="24"/>
      <c r="H92" s="24"/>
      <c r="I92" s="24"/>
      <c r="J92" s="24"/>
    </row>
    <row r="93" spans="1:10" s="71" customFormat="1" ht="12.75">
      <c r="A93" s="24"/>
      <c r="B93" s="24"/>
      <c r="C93" s="24"/>
      <c r="D93" s="24"/>
      <c r="E93" s="24"/>
      <c r="F93" s="24"/>
      <c r="G93" s="24"/>
      <c r="H93" s="24"/>
      <c r="I93" s="24"/>
      <c r="J93" s="24"/>
    </row>
    <row r="94" spans="1:10" s="71" customFormat="1" ht="12.75">
      <c r="A94" s="24"/>
      <c r="B94" s="24"/>
      <c r="C94" s="24"/>
      <c r="D94" s="24"/>
      <c r="E94" s="24"/>
      <c r="F94" s="24"/>
      <c r="G94" s="24"/>
      <c r="H94" s="24"/>
      <c r="I94" s="24"/>
      <c r="J94" s="24"/>
    </row>
    <row r="95" spans="1:10" s="71" customFormat="1" ht="12.75">
      <c r="A95" s="24"/>
      <c r="B95" s="24"/>
      <c r="C95" s="24"/>
      <c r="D95" s="24"/>
      <c r="E95" s="24"/>
      <c r="F95" s="24"/>
      <c r="G95" s="24"/>
      <c r="H95" s="24"/>
      <c r="I95" s="24"/>
      <c r="J95" s="24"/>
    </row>
    <row r="96" spans="1:10" s="71" customFormat="1" ht="12.75">
      <c r="A96" s="24"/>
      <c r="B96" s="24"/>
      <c r="C96" s="24"/>
      <c r="D96" s="24"/>
      <c r="E96" s="24"/>
      <c r="F96" s="24"/>
      <c r="G96" s="24"/>
      <c r="H96" s="24"/>
      <c r="I96" s="24"/>
      <c r="J96" s="24"/>
    </row>
    <row r="97" spans="1:10" s="71" customFormat="1" ht="12.75">
      <c r="A97" s="24"/>
      <c r="B97" s="24"/>
      <c r="C97" s="24"/>
      <c r="D97" s="24"/>
      <c r="E97" s="24"/>
      <c r="F97" s="24"/>
      <c r="G97" s="24"/>
      <c r="H97" s="24"/>
      <c r="I97" s="24"/>
      <c r="J97" s="24"/>
    </row>
    <row r="98" spans="1:10" s="71" customFormat="1" ht="12.75">
      <c r="A98" s="24"/>
      <c r="B98" s="24"/>
      <c r="C98" s="24"/>
      <c r="D98" s="24"/>
      <c r="E98" s="24"/>
      <c r="F98" s="24"/>
      <c r="G98" s="24"/>
      <c r="H98" s="24"/>
      <c r="I98" s="24"/>
      <c r="J98" s="24"/>
    </row>
    <row r="99" spans="1:10" s="71" customFormat="1" ht="12.75">
      <c r="A99" s="24"/>
      <c r="B99" s="24"/>
      <c r="C99" s="24"/>
      <c r="D99" s="24"/>
      <c r="E99" s="24"/>
      <c r="F99" s="24"/>
      <c r="G99" s="24"/>
      <c r="H99" s="24"/>
      <c r="I99" s="24"/>
      <c r="J99" s="24"/>
    </row>
    <row r="100" spans="1:10" s="71" customFormat="1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</row>
    <row r="101" spans="1:10" s="71" customFormat="1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s="71" customFormat="1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</row>
    <row r="103" spans="1:10" s="71" customFormat="1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</row>
    <row r="104" spans="1:10" s="71" customFormat="1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</row>
    <row r="105" spans="1:10" s="71" customFormat="1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</row>
    <row r="106" spans="1:10" s="71" customFormat="1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</row>
    <row r="107" spans="1:10" s="71" customFormat="1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</row>
    <row r="108" spans="1:10" s="71" customFormat="1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</row>
    <row r="109" spans="1:10" s="71" customFormat="1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</row>
    <row r="110" spans="1:10" s="71" customFormat="1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</row>
    <row r="111" spans="1:10" s="71" customFormat="1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</row>
    <row r="112" spans="1:10" s="71" customFormat="1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</row>
    <row r="113" spans="1:10" s="71" customFormat="1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</row>
    <row r="114" spans="1:10" s="71" customFormat="1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</row>
    <row r="115" spans="1:10" s="71" customFormat="1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1:10" s="71" customFormat="1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1:10" s="71" customFormat="1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</row>
    <row r="118" spans="1:10" s="71" customFormat="1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</row>
    <row r="119" spans="1:10" s="71" customFormat="1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</row>
    <row r="120" spans="1:10" s="71" customFormat="1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</row>
    <row r="121" spans="1:10" s="71" customFormat="1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</row>
    <row r="122" spans="1:10" s="71" customFormat="1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</row>
    <row r="123" spans="1:10" s="71" customFormat="1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</row>
    <row r="124" spans="1:10" s="71" customFormat="1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</row>
    <row r="125" spans="1:10" s="71" customFormat="1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</row>
    <row r="126" spans="1:10" s="71" customFormat="1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</row>
    <row r="127" spans="1:10" s="71" customFormat="1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</row>
  </sheetData>
  <mergeCells count="4">
    <mergeCell ref="A3:E3"/>
    <mergeCell ref="C6:E6"/>
    <mergeCell ref="A2:E2"/>
    <mergeCell ref="A1:E1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DGEDI-UNAM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Cecilia</dc:creator>
  <cp:keywords/>
  <dc:description/>
  <cp:lastModifiedBy>Maquina_5</cp:lastModifiedBy>
  <cp:lastPrinted>2007-10-16T19:44:52Z</cp:lastPrinted>
  <dcterms:created xsi:type="dcterms:W3CDTF">2004-10-21T18:26:53Z</dcterms:created>
  <dcterms:modified xsi:type="dcterms:W3CDTF">2007-10-16T22:33:00Z</dcterms:modified>
  <cp:category/>
  <cp:version/>
  <cp:contentType/>
  <cp:contentStatus/>
</cp:coreProperties>
</file>