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4335" tabRatio="601" activeTab="7"/>
  </bookViews>
  <sheets>
    <sheet name="p_físicas" sheetId="1" r:id="rId1"/>
    <sheet name="nom_acad" sheetId="2" r:id="rId2"/>
    <sheet name="pacaxcat" sheetId="3" r:id="rId3"/>
    <sheet name="n_invest" sheetId="4" r:id="rId4"/>
    <sheet name="n_pedsup" sheetId="5" r:id="rId5"/>
    <sheet name="n_pedmes" sheetId="6" r:id="rId6"/>
    <sheet name="n_o_dep" sheetId="7" r:id="rId7"/>
    <sheet name="tot_aca" sheetId="8" r:id="rId8"/>
  </sheets>
  <externalReferences>
    <externalReference r:id="rId11"/>
    <externalReference r:id="rId12"/>
  </externalReferences>
  <definedNames>
    <definedName name="_xlnm.Print_Area" localSheetId="2">'pacaxcat'!$A$1:$J$56</definedName>
    <definedName name="_xlnm.Print_Titles" localSheetId="3">'n_invest'!$1:$8</definedName>
    <definedName name="_xlnm.Print_Titles" localSheetId="5">'n_pedmes'!$2:$8</definedName>
    <definedName name="_xlnm.Print_Titles" localSheetId="4">'n_pedsup'!$2:$8</definedName>
    <definedName name="_xlnm.Print_Titles" localSheetId="7">'tot_aca'!$1:$8</definedName>
  </definedNames>
  <calcPr fullCalcOnLoad="1"/>
</workbook>
</file>

<file path=xl/sharedStrings.xml><?xml version="1.0" encoding="utf-8"?>
<sst xmlns="http://schemas.openxmlformats.org/spreadsheetml/2006/main" count="386" uniqueCount="193">
  <si>
    <r>
      <t>b</t>
    </r>
    <r>
      <rPr>
        <sz val="8"/>
        <rFont val="Arial"/>
        <family val="2"/>
      </rPr>
      <t xml:space="preserve"> Incluye a jubilados docentes y profesores e investigadores visitantes o eméritos.</t>
    </r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</si>
  <si>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</si>
  <si>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t>Coordinación de Universidad Abierta y Educación a Distancia</t>
  </si>
  <si>
    <t>NOMBRAMIENTOS ACADÉMICOS EN PLANTELES DE BACHILLERATO</t>
  </si>
  <si>
    <t>NOMBRAMIENTOS ACADÉMICOS EN FACULTADES Y ESCUELAS DE EDUCACIÓN SUPERIOR</t>
  </si>
  <si>
    <t>NOMBRAMIENTOS ACADÉMICOS EN INSTITUTOS Y CENTROS DE INVESTIGACIÓN</t>
  </si>
  <si>
    <t>NOMBRAMIENTOS ACADÉMICOS EN OTRAS DEPENDENCIAS</t>
  </si>
  <si>
    <r>
      <t>ACADÉMICOS POR DEPENDENCIA</t>
    </r>
    <r>
      <rPr>
        <b/>
        <vertAlign val="superscript"/>
        <sz val="10"/>
        <rFont val="Arial"/>
        <family val="2"/>
      </rPr>
      <t>a</t>
    </r>
  </si>
  <si>
    <t>Jubilados</t>
  </si>
  <si>
    <t>docentes</t>
  </si>
  <si>
    <r>
      <t>Investigador</t>
    </r>
    <r>
      <rPr>
        <vertAlign val="superscript"/>
        <sz val="8"/>
        <rFont val="Arial"/>
        <family val="2"/>
      </rPr>
      <t>a</t>
    </r>
  </si>
  <si>
    <r>
      <t>Otros</t>
    </r>
    <r>
      <rPr>
        <vertAlign val="superscript"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</si>
  <si>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Incluye a 6 ayudantes de investigador adscritos a la Facultad de Psicología.</t>
    </r>
  </si>
  <si>
    <t>PERSONAL POR FIGURA ACADÉMICA</t>
  </si>
  <si>
    <t>DOCENCIA</t>
  </si>
  <si>
    <t>Subsistema / Dependencia</t>
  </si>
  <si>
    <t>INSTITUTOS Y CENTROS DE INVESTIGACIÓN CIENTÍFICA</t>
  </si>
  <si>
    <t>INSTITUTOS Y CENTROS DE INVESTIGACIÓN HUMANÍSTICA</t>
  </si>
  <si>
    <t>Figura Académica</t>
  </si>
  <si>
    <t>Función Sustantiva / Categoría</t>
  </si>
  <si>
    <t>PERSONAL ACADÉMICO DE CARRERA</t>
  </si>
  <si>
    <t>PERSONAL ACADÉMICO DE ASIGNATURA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</si>
  <si>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</si>
  <si>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</si>
  <si>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</si>
  <si>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</si>
  <si>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</si>
  <si>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</si>
  <si>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Plantel Azcapotzalco</t>
  </si>
  <si>
    <t>Plantel Naucalpan</t>
  </si>
  <si>
    <t>Plantel Vallejo</t>
  </si>
  <si>
    <t>Plantel Oriente</t>
  </si>
  <si>
    <t>Plantel Sur</t>
  </si>
  <si>
    <t xml:space="preserve">     T.C.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</si>
  <si>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</si>
  <si>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</si>
  <si>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</si>
  <si>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</si>
  <si>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</si>
  <si>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</si>
  <si>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</si>
  <si>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</si>
  <si>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</si>
  <si>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</si>
  <si>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</si>
  <si>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</si>
  <si>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Centro de Ciencias Genómicas</t>
  </si>
  <si>
    <r>
      <t>Otros</t>
    </r>
    <r>
      <rPr>
        <vertAlign val="superscript"/>
        <sz val="8"/>
        <rFont val="Arial"/>
        <family val="2"/>
      </rPr>
      <t>a</t>
    </r>
  </si>
  <si>
    <r>
      <t>OTROS</t>
    </r>
    <r>
      <rPr>
        <b/>
        <vertAlign val="superscript"/>
        <sz val="10"/>
        <rFont val="Arial"/>
        <family val="2"/>
      </rPr>
      <t>a</t>
    </r>
  </si>
  <si>
    <t>UNAM. PERSONAL ACADÉMICO</t>
  </si>
  <si>
    <t>Profesor de Asignatura</t>
  </si>
  <si>
    <t>Profesor de Carrera</t>
  </si>
  <si>
    <t>Técnico Académico</t>
  </si>
  <si>
    <t>Ayudante de Profesor</t>
  </si>
  <si>
    <t>FUENTE: Nómina de la quincena 14 de 2007, Dirección General de Personal, UNAM.</t>
  </si>
  <si>
    <t>Investigador de Carrera</t>
  </si>
  <si>
    <t>Ayudante de Investigador</t>
  </si>
  <si>
    <t>A</t>
  </si>
  <si>
    <t>B</t>
  </si>
  <si>
    <t>Instituto de Ciencias Físicas</t>
  </si>
  <si>
    <t>Instituto de Investigaciones sobre la Universidad y la Educación</t>
  </si>
  <si>
    <t>Programa Universitario México, Nación Multicultural</t>
  </si>
  <si>
    <t>Institutos y Centros de Investigación Humanística</t>
  </si>
  <si>
    <t>Institutos y Centros de Investigación Científica</t>
  </si>
  <si>
    <t>Personas</t>
  </si>
  <si>
    <r>
      <t>Ayudantes</t>
    </r>
    <r>
      <rPr>
        <vertAlign val="superscript"/>
        <sz val="10"/>
        <rFont val="Helv"/>
        <family val="0"/>
      </rPr>
      <t>a</t>
    </r>
  </si>
  <si>
    <r>
      <t>Otros</t>
    </r>
    <r>
      <rPr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</si>
  <si>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Incluye a jubilados docentes y profesores e investigadores visitantes o eméritos.</t>
    </r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</si>
  <si>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</si>
  <si>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</si>
  <si>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</si>
  <si>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</si>
  <si>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</si>
  <si>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</si>
  <si>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</si>
  <si>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</si>
  <si>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</si>
  <si>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</si>
  <si>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</si>
  <si>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</si>
  <si>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</si>
  <si>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</si>
  <si>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</si>
  <si>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</si>
  <si>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</si>
  <si>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Coordinación y Consejo Técnico de Humanidades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</si>
  <si>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</si>
  <si>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</si>
  <si>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</si>
  <si>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</si>
  <si>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</si>
  <si>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</si>
  <si>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</si>
  <si>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</si>
  <si>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</si>
  <si>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</si>
  <si>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Escuela Nacional Preparatoria</t>
  </si>
  <si>
    <t>Colegio de Ciencias y Humanidades</t>
  </si>
  <si>
    <t>Escuelas</t>
  </si>
  <si>
    <t>Facultades</t>
  </si>
  <si>
    <t>Unidades Multidisciplinarias</t>
  </si>
  <si>
    <t>T O T A L</t>
  </si>
  <si>
    <t>Nombramientos</t>
  </si>
  <si>
    <t>Profesor de Asignatura "A"</t>
  </si>
  <si>
    <t>Profesor de Asignatura "B"</t>
  </si>
  <si>
    <t>Ayudante de Profesor "A"</t>
  </si>
  <si>
    <t>Ayudante de Profesor "B"</t>
  </si>
  <si>
    <t>CARRERA</t>
  </si>
  <si>
    <t>Profesor de Carrera "T.C."</t>
  </si>
  <si>
    <t>Profesor de Carrera "M.T."</t>
  </si>
  <si>
    <t>Técnico Académico "T.C."</t>
  </si>
  <si>
    <t>Técnico Académico "M.T."</t>
  </si>
  <si>
    <t>Investigador de Carrera "T.C."</t>
  </si>
  <si>
    <t>Investigador de Carrera "M.T."</t>
  </si>
  <si>
    <t>Ayudante de Investigador "T.C."</t>
  </si>
  <si>
    <t>Ayudante de Investigador "M.T."</t>
  </si>
  <si>
    <t xml:space="preserve">       T.C.</t>
  </si>
  <si>
    <t xml:space="preserve">       M.T.</t>
  </si>
  <si>
    <t xml:space="preserve">     Total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</si>
  <si>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</si>
  <si>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</si>
  <si>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</si>
  <si>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</si>
  <si>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</si>
  <si>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Facultad de Estudios Superiores Aragón</t>
  </si>
  <si>
    <t>Instituto de Investigaciones Históricas</t>
  </si>
  <si>
    <t>Instituto de Investigaciones Jurídicas</t>
  </si>
  <si>
    <t>Instituto de Investigaciones Sociales</t>
  </si>
  <si>
    <t xml:space="preserve">      A</t>
  </si>
  <si>
    <t xml:space="preserve">      B</t>
  </si>
  <si>
    <t>OTRAS DEPENDENCIAS</t>
  </si>
  <si>
    <t>T.C.</t>
  </si>
  <si>
    <t>M.T.</t>
  </si>
  <si>
    <t>COLEGIO DE CIENCIAS Y HUMANIDADES</t>
  </si>
  <si>
    <t>INVESTIGACIÓN</t>
  </si>
  <si>
    <t xml:space="preserve"> </t>
  </si>
  <si>
    <t>Órganos Complementarios a la Docencia e Investigación</t>
  </si>
  <si>
    <t>Órganos de Extensión y Vinculación Universitaria</t>
  </si>
  <si>
    <t>Órganos para la Planeación, los Servicios Administrativos y Jurídicos</t>
  </si>
  <si>
    <t>PERSONAL ACADÉMICO POR SUBSISTEMA</t>
  </si>
  <si>
    <t>PERSONAL ACADÉMICO POR CATEGORÍA</t>
  </si>
  <si>
    <t>Programa Universitario de Estudios de Género</t>
  </si>
  <si>
    <t>Facultad de Estudios Superiores Iztacala</t>
  </si>
  <si>
    <t>Subsistema</t>
  </si>
  <si>
    <t>Dependencia</t>
  </si>
  <si>
    <t>Centro de Ciencias de la Materia Condensada</t>
  </si>
  <si>
    <t>Centro de Ciencias Aplicadas y Desarrollo Tecnológico</t>
  </si>
  <si>
    <t>Instituto de Neurobiología</t>
  </si>
  <si>
    <t>Centro de Física Aplicada y Tecnología Avanzada</t>
  </si>
  <si>
    <t>Centro de Geociencias</t>
  </si>
  <si>
    <t>Hombres</t>
  </si>
  <si>
    <t>Mujeres</t>
  </si>
  <si>
    <t>Centro de Investigaciones en Ecosistemas</t>
  </si>
  <si>
    <t>Centro de Radioastronomía y Astrofísica</t>
  </si>
  <si>
    <t>Facultad de Estudios Superiores Acatlán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</si>
  <si>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</si>
  <si>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</si>
  <si>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</si>
  <si>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</si>
  <si>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</si>
  <si>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</si>
  <si>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</si>
  <si>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</si>
  <si>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</si>
  <si>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</si>
  <si>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 xml:space="preserve">     M.T.</t>
  </si>
  <si>
    <t>Profesor</t>
  </si>
  <si>
    <t xml:space="preserve">    T.C.</t>
  </si>
  <si>
    <t xml:space="preserve">  M.T.</t>
  </si>
  <si>
    <t>Investigador</t>
  </si>
  <si>
    <t>Total</t>
  </si>
  <si>
    <t>Consejo Técnico y Coordinación de la Investigación Científica</t>
  </si>
  <si>
    <t>Centro de Ciencias de la Atmósfera</t>
  </si>
  <si>
    <t>Centro de Investigación en Energía</t>
  </si>
  <si>
    <t>NOMBRAMIENTOS DEL PERSONAL ACADÉMICO 2007</t>
  </si>
  <si>
    <t>NOMBRAMIENTOS POR FIGURA ACADÉMICA</t>
  </si>
  <si>
    <t>UNAM. PERSONAL ACADÉMICO 2007</t>
  </si>
  <si>
    <t>NOMBRAMIENTOS ACADÉMICOS POR SUBSISTEMA</t>
  </si>
  <si>
    <r>
      <t>Otras dependencias</t>
    </r>
    <r>
      <rPr>
        <vertAlign val="superscript"/>
        <sz val="10"/>
        <rFont val="Arial"/>
        <family val="2"/>
      </rPr>
      <t>c</t>
    </r>
  </si>
  <si>
    <r>
      <t>Ayudantes</t>
    </r>
    <r>
      <rPr>
        <vertAlign val="superscript"/>
        <sz val="10"/>
        <rFont val="Helv"/>
        <family val="0"/>
      </rPr>
      <t>b</t>
    </r>
  </si>
  <si>
    <r>
      <t>Otros</t>
    </r>
    <r>
      <rPr>
        <vertAlign val="superscript"/>
        <sz val="10"/>
        <rFont val="Arial"/>
        <family val="2"/>
      </rPr>
      <t>c</t>
    </r>
  </si>
  <si>
    <r>
      <t>b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</si>
  <si>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c</t>
    </r>
    <r>
      <rPr>
        <sz val="8"/>
        <rFont val="Arial"/>
        <family val="2"/>
      </rPr>
      <t xml:space="preserve"> Incluye a jubilados docentes y profesores e investigadores visitantes o eméritos.</t>
    </r>
  </si>
  <si>
    <r>
      <t>Otras dependencias</t>
    </r>
    <r>
      <rPr>
        <vertAlign val="superscript"/>
        <sz val="10"/>
        <rFont val="Arial"/>
        <family val="2"/>
      </rPr>
      <t>d</t>
    </r>
  </si>
  <si>
    <r>
      <t>d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la Coordinación de Universidad Abierta y Educación a Distancia.</t>
    </r>
  </si>
  <si>
    <r>
      <t>c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a la Coordinación de Universidad Abierta y Educación a Distancia.</t>
    </r>
  </si>
  <si>
    <r>
      <t>e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</si>
  <si>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r>
      <t>Personas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</si>
  <si>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 refiere al número de académicos dentro una misma figura o subsistema, sin duplicidad alguna. Puede ocurrir duplicidad de académicos entre figuras o subsistemas (véase </t>
    </r>
    <r>
      <rPr>
        <i/>
        <sz val="8"/>
        <rFont val="Arial"/>
        <family val="2"/>
      </rPr>
      <t>personal académico</t>
    </r>
    <r>
      <rPr>
        <sz val="8"/>
        <rFont val="Arial"/>
        <family val="2"/>
      </rPr>
      <t xml:space="preserve"> en el Glosario).</t>
    </r>
  </si>
  <si>
    <t>Centro de Investigaciones sobre América Latina y el Caribe</t>
  </si>
  <si>
    <t>Subsistema / Entidad Académica</t>
  </si>
  <si>
    <r>
      <t>a</t>
    </r>
    <r>
      <rPr>
        <sz val="8"/>
        <rFont val="Arial"/>
        <family val="2"/>
      </rPr>
      <t xml:space="preserve"> No hay duplicidad de académicos de acuerdo a su RFC dentro de una entidad o dependencia, sin embargo sí puede ocurrir duplicidad entre entidades o dependencias, por ello no se incluyen los totales por subsistema.</t>
    </r>
  </si>
  <si>
    <t>Programa Universitario, México Nación Multicultural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</si>
</sst>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;\-&quot; $&quot;#,##0"/>
    <numFmt numFmtId="165" formatCode="&quot; $&quot;#,##0;[Red]\-&quot; $&quot;#,##0"/>
    <numFmt numFmtId="166" formatCode="&quot; $&quot;#,##0.00;\-&quot; $&quot;#,##0.00"/>
    <numFmt numFmtId="167" formatCode="&quot; $&quot;#,##0.00;[Red]\-&quot; $&quot;#,##0.00"/>
    <numFmt numFmtId="168" formatCode="_-&quot; $&quot;* #,##0_-;\-&quot; $&quot;* #,##0_-;_-&quot; $&quot;* &quot;-&quot;_-;_-@_-"/>
    <numFmt numFmtId="169" formatCode="_-&quot; $&quot;* #,##0.00_-;\-&quot; $&quot;* #,##0.00_-;_-&quot; $&quot;* &quot;-&quot;??_-;_-@_-"/>
    <numFmt numFmtId="170" formatCode="&quot;$&quot;#,##0.00_);[Red]\(&quot;$&quot;#,##0.00\)"/>
    <numFmt numFmtId="171" formatCode="&quot;N$&quot;\ #,##0_);[Red]\(&quot;N$&quot;\ #,##0\)"/>
    <numFmt numFmtId="172" formatCode="0.0"/>
    <numFmt numFmtId="173" formatCode="#,##0.0"/>
    <numFmt numFmtId="174" formatCode="0.0%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10"/>
      <color indexed="55"/>
      <name val="Arial"/>
      <family val="2"/>
    </font>
    <font>
      <b/>
      <sz val="8"/>
      <color indexed="55"/>
      <name val="Arial"/>
      <family val="2"/>
    </font>
    <font>
      <sz val="10"/>
      <color indexed="22"/>
      <name val="Arial"/>
      <family val="2"/>
    </font>
    <font>
      <sz val="10"/>
      <color indexed="22"/>
      <name val="Helv"/>
      <family val="0"/>
    </font>
    <font>
      <i/>
      <sz val="8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centerContinuous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3" fontId="5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11" fillId="0" borderId="2" xfId="0" applyNumberFormat="1" applyFont="1" applyBorder="1" applyAlignment="1">
      <alignment/>
    </xf>
    <xf numFmtId="1" fontId="5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22" applyNumberFormat="1" applyFont="1">
      <alignment/>
      <protection/>
    </xf>
    <xf numFmtId="0" fontId="4" fillId="0" borderId="0" xfId="0" applyFont="1" applyAlignment="1" quotePrefix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22" applyNumberFormat="1" applyFont="1">
      <alignment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 quotePrefix="1">
      <alignment horizontal="left"/>
    </xf>
    <xf numFmtId="1" fontId="12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5" fillId="0" borderId="2" xfId="0" applyNumberFormat="1" applyFont="1" applyBorder="1" applyAlignment="1">
      <alignment horizontal="left"/>
    </xf>
    <xf numFmtId="3" fontId="4" fillId="0" borderId="0" xfId="21" applyNumberFormat="1" applyFont="1">
      <alignment/>
      <protection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187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6" fillId="0" borderId="0" xfId="0" applyNumberFormat="1" applyFont="1" applyAlignment="1" quotePrefix="1">
      <alignment horizontal="center"/>
    </xf>
    <xf numFmtId="3" fontId="9" fillId="0" borderId="0" xfId="0" applyNumberFormat="1" applyFont="1" applyAlignment="1">
      <alignment wrapText="1"/>
    </xf>
    <xf numFmtId="3" fontId="6" fillId="0" borderId="0" xfId="0" applyNumberFormat="1" applyFont="1" applyBorder="1" applyAlignment="1" quotePrefix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 quotePrefix="1">
      <alignment horizontal="center"/>
    </xf>
    <xf numFmtId="3" fontId="9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centerContinuous"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173" fontId="19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 quotePrefix="1">
      <alignment horizontal="left" indent="1"/>
    </xf>
    <xf numFmtId="0" fontId="5" fillId="0" borderId="0" xfId="0" applyFont="1" applyFill="1" applyAlignment="1">
      <alignment horizontal="left" indent="1"/>
    </xf>
    <xf numFmtId="0" fontId="22" fillId="0" borderId="0" xfId="0" applyFont="1" applyAlignment="1">
      <alignment/>
    </xf>
    <xf numFmtId="0" fontId="19" fillId="0" borderId="0" xfId="0" applyFont="1" applyFill="1" applyAlignment="1" quotePrefix="1">
      <alignment horizontal="left" indent="1"/>
    </xf>
    <xf numFmtId="3" fontId="19" fillId="0" borderId="0" xfId="22" applyNumberFormat="1" applyFont="1" applyFill="1">
      <alignment/>
      <protection/>
    </xf>
    <xf numFmtId="0" fontId="19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Alignment="1">
      <alignment horizontal="center"/>
    </xf>
    <xf numFmtId="0" fontId="5" fillId="0" borderId="2" xfId="0" applyFont="1" applyBorder="1" applyAlignment="1" quotePrefix="1">
      <alignment horizontal="left"/>
    </xf>
    <xf numFmtId="0" fontId="6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3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n_pedmes" xfId="21"/>
    <cellStyle name="Normal_pacaxca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A0000"/>
      <rgbColor rgb="008AD84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AFAF"/>
      <rgbColor rgb="000080C0"/>
      <rgbColor rgb="00AFA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E6934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867275" y="2514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c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67275" y="2514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c</a:t>
          </a:r>
        </a:p>
      </xdr:txBody>
    </xdr:sp>
    <xdr:clientData/>
  </xdr:twoCellAnchor>
  <xdr:twoCellAnchor>
    <xdr:from>
      <xdr:col>1</xdr:col>
      <xdr:colOff>695325</xdr:colOff>
      <xdr:row>48</xdr:row>
      <xdr:rowOff>0</xdr:rowOff>
    </xdr:from>
    <xdr:to>
      <xdr:col>2</xdr:col>
      <xdr:colOff>133350</xdr:colOff>
      <xdr:row>48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76625" y="77057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c</a:t>
          </a:r>
        </a:p>
      </xdr:txBody>
    </xdr:sp>
    <xdr:clientData/>
  </xdr:twoCellAnchor>
  <xdr:twoCellAnchor>
    <xdr:from>
      <xdr:col>2</xdr:col>
      <xdr:colOff>695325</xdr:colOff>
      <xdr:row>48</xdr:row>
      <xdr:rowOff>0</xdr:rowOff>
    </xdr:from>
    <xdr:to>
      <xdr:col>3</xdr:col>
      <xdr:colOff>114300</xdr:colOff>
      <xdr:row>48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171950" y="770572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c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7153275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66675</xdr:rowOff>
    </xdr:from>
    <xdr:to>
      <xdr:col>4</xdr:col>
      <xdr:colOff>0</xdr:colOff>
      <xdr:row>20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867275" y="29146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c</a:t>
          </a:r>
        </a:p>
      </xdr:txBody>
    </xdr:sp>
    <xdr:clientData/>
  </xdr:twoCellAnchor>
  <xdr:twoCellAnchor>
    <xdr:from>
      <xdr:col>4</xdr:col>
      <xdr:colOff>0</xdr:colOff>
      <xdr:row>18</xdr:row>
      <xdr:rowOff>66675</xdr:rowOff>
    </xdr:from>
    <xdr:to>
      <xdr:col>4</xdr:col>
      <xdr:colOff>0</xdr:colOff>
      <xdr:row>20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67275" y="29146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c</a:t>
          </a:r>
        </a:p>
      </xdr:txBody>
    </xdr:sp>
    <xdr:clientData/>
  </xdr:twoCellAnchor>
  <xdr:twoCellAnchor>
    <xdr:from>
      <xdr:col>1</xdr:col>
      <xdr:colOff>695325</xdr:colOff>
      <xdr:row>53</xdr:row>
      <xdr:rowOff>0</xdr:rowOff>
    </xdr:from>
    <xdr:to>
      <xdr:col>2</xdr:col>
      <xdr:colOff>133350</xdr:colOff>
      <xdr:row>53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76625" y="83915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c</a:t>
          </a:r>
        </a:p>
      </xdr:txBody>
    </xdr:sp>
    <xdr:clientData/>
  </xdr:twoCellAnchor>
  <xdr:twoCellAnchor>
    <xdr:from>
      <xdr:col>2</xdr:col>
      <xdr:colOff>695325</xdr:colOff>
      <xdr:row>53</xdr:row>
      <xdr:rowOff>0</xdr:rowOff>
    </xdr:from>
    <xdr:to>
      <xdr:col>3</xdr:col>
      <xdr:colOff>114300</xdr:colOff>
      <xdr:row>53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171950" y="839152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c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35</xdr:row>
      <xdr:rowOff>0</xdr:rowOff>
    </xdr:from>
    <xdr:to>
      <xdr:col>7</xdr:col>
      <xdr:colOff>133350</xdr:colOff>
      <xdr:row>35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6457950" y="5105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7</xdr:col>
      <xdr:colOff>752475</xdr:colOff>
      <xdr:row>35</xdr:row>
      <xdr:rowOff>0</xdr:rowOff>
    </xdr:from>
    <xdr:to>
      <xdr:col>8</xdr:col>
      <xdr:colOff>114300</xdr:colOff>
      <xdr:row>35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219950" y="51054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  <xdr:twoCellAnchor>
    <xdr:from>
      <xdr:col>8</xdr:col>
      <xdr:colOff>752475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981950" y="51054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30000"/>
            <a:t>b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bramientos"/>
      <sheetName val="Personas"/>
      <sheetName val="paxn_sub"/>
      <sheetName val="pacaxcat"/>
      <sheetName val="n_invest"/>
      <sheetName val="n_pedsup"/>
      <sheetName val="n_pedmes"/>
      <sheetName val="n_o_dep"/>
      <sheetName val="tot_aca"/>
    </sheetNames>
    <sheetDataSet>
      <sheetData sheetId="2">
        <row r="10">
          <cell r="K10" t="str">
            <v>Investigación Humanística</v>
          </cell>
          <cell r="L10">
            <v>1317</v>
          </cell>
        </row>
        <row r="11">
          <cell r="K11" t="str">
            <v>Investigación Científica</v>
          </cell>
          <cell r="L11">
            <v>2662</v>
          </cell>
        </row>
        <row r="12">
          <cell r="K12" t="str">
            <v>Facultades</v>
          </cell>
          <cell r="L12">
            <v>18691</v>
          </cell>
        </row>
        <row r="13">
          <cell r="K13" t="str">
            <v>Escuelas</v>
          </cell>
          <cell r="L13">
            <v>1509</v>
          </cell>
        </row>
        <row r="14">
          <cell r="K14" t="str">
            <v>Unidades Multidisciplinarias</v>
          </cell>
          <cell r="L14">
            <v>10356</v>
          </cell>
        </row>
        <row r="15">
          <cell r="K15" t="str">
            <v>Escuela Nacional Preparatoria</v>
          </cell>
          <cell r="L15">
            <v>3038</v>
          </cell>
        </row>
        <row r="16">
          <cell r="K16" t="str">
            <v>Colegio de Ciencias y Humanidades</v>
          </cell>
          <cell r="L16">
            <v>3442</v>
          </cell>
        </row>
        <row r="17">
          <cell r="K17" t="str">
            <v>Otras dependencias</v>
          </cell>
          <cell r="L17">
            <v>1332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workbookViewId="0" topLeftCell="A1">
      <selection activeCell="I32" sqref="I32"/>
    </sheetView>
  </sheetViews>
  <sheetFormatPr defaultColWidth="11.421875" defaultRowHeight="12.75"/>
  <cols>
    <col min="1" max="1" width="41.7109375" style="1" customWidth="1"/>
    <col min="2" max="4" width="10.421875" style="5" customWidth="1"/>
    <col min="5" max="5" width="11.421875" style="5" customWidth="1"/>
    <col min="6" max="16384" width="11.421875" style="1" customWidth="1"/>
  </cols>
  <sheetData>
    <row r="1" spans="1:11" ht="13.5" customHeight="1">
      <c r="A1" s="108" t="s">
        <v>176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7" ht="13.5" customHeight="1">
      <c r="A2" s="63"/>
      <c r="B2" s="63"/>
      <c r="C2" s="63"/>
      <c r="D2" s="63"/>
      <c r="E2" s="63"/>
      <c r="F2" s="63"/>
      <c r="G2" s="63"/>
    </row>
    <row r="3" spans="1:7" ht="13.5" customHeight="1">
      <c r="A3" s="108" t="s">
        <v>13</v>
      </c>
      <c r="B3" s="108"/>
      <c r="C3" s="108"/>
      <c r="D3" s="108"/>
      <c r="E3" s="63"/>
      <c r="F3" s="63"/>
      <c r="G3" s="63"/>
    </row>
    <row r="4" ht="13.5" customHeight="1"/>
    <row r="5" spans="1:8" ht="9" customHeight="1">
      <c r="A5" s="2"/>
      <c r="B5" s="9"/>
      <c r="C5" s="9"/>
      <c r="D5" s="9"/>
      <c r="F5" s="76"/>
      <c r="G5" s="76"/>
      <c r="H5" s="76"/>
    </row>
    <row r="6" spans="1:8" ht="12" customHeight="1">
      <c r="A6" s="12"/>
      <c r="B6" s="110" t="s">
        <v>187</v>
      </c>
      <c r="C6" s="110"/>
      <c r="D6" s="110"/>
      <c r="F6" s="76"/>
      <c r="G6" s="76"/>
      <c r="H6" s="76"/>
    </row>
    <row r="7" spans="1:8" s="15" customFormat="1" ht="12" customHeight="1">
      <c r="A7" s="43" t="s">
        <v>18</v>
      </c>
      <c r="B7" s="34" t="s">
        <v>150</v>
      </c>
      <c r="C7" s="34" t="s">
        <v>151</v>
      </c>
      <c r="D7" s="34" t="s">
        <v>170</v>
      </c>
      <c r="E7" s="5"/>
      <c r="F7" s="77"/>
      <c r="G7" s="77"/>
      <c r="H7" s="77"/>
    </row>
    <row r="8" spans="1:8" ht="9" customHeight="1">
      <c r="A8" s="4"/>
      <c r="B8" s="10"/>
      <c r="C8" s="10"/>
      <c r="D8" s="10"/>
      <c r="F8" s="76"/>
      <c r="G8" s="76"/>
      <c r="H8" s="76"/>
    </row>
    <row r="9" spans="5:8" ht="12.75" customHeight="1">
      <c r="E9" s="1"/>
      <c r="F9" s="76"/>
      <c r="G9" s="78"/>
      <c r="H9" s="76"/>
    </row>
    <row r="10" spans="1:8" ht="12.75" customHeight="1">
      <c r="A10" s="8" t="s">
        <v>169</v>
      </c>
      <c r="B10" s="57">
        <v>1524</v>
      </c>
      <c r="C10" s="57">
        <v>813</v>
      </c>
      <c r="D10" s="5">
        <f aca="true" t="shared" si="0" ref="D10:D15">SUM(B10:C10)</f>
        <v>2337</v>
      </c>
      <c r="E10" s="1"/>
      <c r="F10" s="80"/>
      <c r="G10" s="81"/>
      <c r="H10" s="82"/>
    </row>
    <row r="11" spans="1:8" ht="12.75" customHeight="1">
      <c r="A11" s="8" t="s">
        <v>51</v>
      </c>
      <c r="B11" s="5">
        <v>3163</v>
      </c>
      <c r="C11" s="5">
        <v>2254</v>
      </c>
      <c r="D11" s="5">
        <f t="shared" si="0"/>
        <v>5417</v>
      </c>
      <c r="E11" s="1"/>
      <c r="F11" s="80"/>
      <c r="G11" s="81"/>
      <c r="H11" s="82"/>
    </row>
    <row r="12" spans="1:6" ht="12.75" customHeight="1">
      <c r="A12" s="8" t="s">
        <v>52</v>
      </c>
      <c r="B12" s="57">
        <v>1896</v>
      </c>
      <c r="C12" s="57">
        <v>2036</v>
      </c>
      <c r="D12" s="5">
        <f t="shared" si="0"/>
        <v>3932</v>
      </c>
      <c r="E12" s="1"/>
      <c r="F12" s="80"/>
    </row>
    <row r="13" spans="1:6" ht="12.75" customHeight="1">
      <c r="A13" s="8" t="s">
        <v>50</v>
      </c>
      <c r="B13" s="57">
        <v>12605</v>
      </c>
      <c r="C13" s="57">
        <v>8308</v>
      </c>
      <c r="D13" s="5">
        <f t="shared" si="0"/>
        <v>20913</v>
      </c>
      <c r="E13" s="1"/>
      <c r="F13" s="80"/>
    </row>
    <row r="14" spans="1:6" ht="12.75" customHeight="1">
      <c r="A14" s="72" t="s">
        <v>179</v>
      </c>
      <c r="B14" s="57">
        <v>2082</v>
      </c>
      <c r="C14" s="57">
        <v>1823</v>
      </c>
      <c r="D14" s="5">
        <f t="shared" si="0"/>
        <v>3905</v>
      </c>
      <c r="E14" s="1"/>
      <c r="F14" s="83"/>
    </row>
    <row r="15" spans="1:8" ht="12.75" customHeight="1">
      <c r="A15" s="8" t="s">
        <v>180</v>
      </c>
      <c r="B15" s="57">
        <v>241</v>
      </c>
      <c r="C15" s="57">
        <v>87</v>
      </c>
      <c r="D15" s="5">
        <f t="shared" si="0"/>
        <v>328</v>
      </c>
      <c r="E15" s="1"/>
      <c r="F15" s="80"/>
      <c r="G15" s="81"/>
      <c r="H15" s="82"/>
    </row>
    <row r="16" spans="1:8" ht="12.75" customHeight="1">
      <c r="A16" s="4"/>
      <c r="B16" s="10"/>
      <c r="C16" s="10"/>
      <c r="D16" s="10"/>
      <c r="E16" s="1"/>
      <c r="F16" s="84"/>
      <c r="G16" s="81"/>
      <c r="H16" s="82"/>
    </row>
    <row r="17" spans="1:9" ht="12.75" customHeight="1">
      <c r="A17" s="49"/>
      <c r="B17" s="50"/>
      <c r="C17" s="50"/>
      <c r="D17" s="50"/>
      <c r="E17" s="50"/>
      <c r="F17" s="49"/>
      <c r="G17" s="81"/>
      <c r="H17" s="82"/>
      <c r="I17" s="84"/>
    </row>
    <row r="18" spans="1:13" ht="12.75" customHeight="1">
      <c r="A18" s="54"/>
      <c r="B18" s="13"/>
      <c r="C18" s="13"/>
      <c r="D18" s="13"/>
      <c r="E18" s="50"/>
      <c r="F18" s="49"/>
      <c r="G18" s="81"/>
      <c r="H18" s="81"/>
      <c r="I18" s="81"/>
      <c r="M18" s="92"/>
    </row>
    <row r="19" spans="1:9" s="47" customFormat="1" ht="12.75" customHeight="1">
      <c r="A19" s="1"/>
      <c r="B19" s="5"/>
      <c r="C19" s="5"/>
      <c r="D19" s="5"/>
      <c r="E19" s="13"/>
      <c r="F19" s="12"/>
      <c r="G19" s="93"/>
      <c r="H19" s="93"/>
      <c r="I19" s="81"/>
    </row>
    <row r="20" spans="1:8" s="47" customFormat="1" ht="12.75" customHeight="1">
      <c r="A20" s="1"/>
      <c r="B20" s="1"/>
      <c r="C20" s="1"/>
      <c r="D20" s="1"/>
      <c r="E20" s="13"/>
      <c r="F20" s="12"/>
      <c r="G20" s="1"/>
      <c r="H20" s="1"/>
    </row>
    <row r="21" spans="1:4" ht="12.75" customHeight="1">
      <c r="A21" s="108" t="s">
        <v>139</v>
      </c>
      <c r="B21" s="108"/>
      <c r="C21" s="108"/>
      <c r="D21" s="108"/>
    </row>
    <row r="22" spans="1:6" ht="12.75" customHeight="1">
      <c r="A22" s="16"/>
      <c r="B22" s="16"/>
      <c r="C22" s="17"/>
      <c r="D22" s="1"/>
      <c r="E22" s="16"/>
      <c r="F22" s="17"/>
    </row>
    <row r="23" spans="1:6" ht="8.25" customHeight="1">
      <c r="A23" s="89"/>
      <c r="B23" s="89"/>
      <c r="C23" s="90"/>
      <c r="D23" s="2"/>
      <c r="E23" s="16"/>
      <c r="F23" s="17"/>
    </row>
    <row r="24" spans="1:5" ht="12" customHeight="1">
      <c r="A24" s="91"/>
      <c r="B24" s="110" t="s">
        <v>187</v>
      </c>
      <c r="C24" s="110"/>
      <c r="D24" s="110"/>
      <c r="E24" s="1"/>
    </row>
    <row r="25" spans="1:5" ht="12" customHeight="1">
      <c r="A25" s="43" t="s">
        <v>143</v>
      </c>
      <c r="B25" s="34" t="s">
        <v>150</v>
      </c>
      <c r="C25" s="34" t="s">
        <v>151</v>
      </c>
      <c r="D25" s="34" t="s">
        <v>170</v>
      </c>
      <c r="E25" s="1"/>
    </row>
    <row r="26" spans="1:5" ht="9" customHeight="1">
      <c r="A26" s="4"/>
      <c r="B26" s="10"/>
      <c r="C26" s="10"/>
      <c r="D26" s="10"/>
      <c r="E26" s="1"/>
    </row>
    <row r="27" ht="12.75" customHeight="1">
      <c r="E27" s="1"/>
    </row>
    <row r="28" spans="1:5" ht="12.75" customHeight="1">
      <c r="A28" s="8" t="s">
        <v>62</v>
      </c>
      <c r="B28" s="8">
        <v>633</v>
      </c>
      <c r="C28" s="57">
        <v>684</v>
      </c>
      <c r="D28" s="5">
        <f aca="true" t="shared" si="1" ref="D28:D35">SUM(B28:C28)</f>
        <v>1317</v>
      </c>
      <c r="E28" s="1"/>
    </row>
    <row r="29" spans="1:5" ht="12.75" customHeight="1">
      <c r="A29" s="8" t="s">
        <v>63</v>
      </c>
      <c r="B29" s="57">
        <v>1764</v>
      </c>
      <c r="C29" s="57">
        <v>897</v>
      </c>
      <c r="D29" s="5">
        <f t="shared" si="1"/>
        <v>2661</v>
      </c>
      <c r="E29" s="1"/>
    </row>
    <row r="30" spans="1:5" ht="12.75" customHeight="1">
      <c r="A30" s="8" t="s">
        <v>99</v>
      </c>
      <c r="B30" s="5">
        <v>9768</v>
      </c>
      <c r="C30" s="5">
        <v>5981</v>
      </c>
      <c r="D30" s="5">
        <f t="shared" si="1"/>
        <v>15749</v>
      </c>
      <c r="E30" s="1"/>
    </row>
    <row r="31" spans="1:5" ht="12.75" customHeight="1">
      <c r="A31" s="8" t="s">
        <v>98</v>
      </c>
      <c r="B31" s="57">
        <v>566</v>
      </c>
      <c r="C31" s="57">
        <v>647</v>
      </c>
      <c r="D31" s="5">
        <f t="shared" si="1"/>
        <v>1213</v>
      </c>
      <c r="E31" s="1"/>
    </row>
    <row r="32" spans="1:5" ht="12.75" customHeight="1">
      <c r="A32" s="8" t="s">
        <v>100</v>
      </c>
      <c r="B32" s="5">
        <v>4624</v>
      </c>
      <c r="C32" s="5">
        <v>3215</v>
      </c>
      <c r="D32" s="5">
        <f t="shared" si="1"/>
        <v>7839</v>
      </c>
      <c r="E32" s="1"/>
    </row>
    <row r="33" spans="1:5" ht="12.75" customHeight="1">
      <c r="A33" s="8" t="s">
        <v>96</v>
      </c>
      <c r="B33" s="71">
        <v>1165</v>
      </c>
      <c r="C33" s="71">
        <v>1313</v>
      </c>
      <c r="D33" s="5">
        <f t="shared" si="1"/>
        <v>2478</v>
      </c>
      <c r="E33" s="1"/>
    </row>
    <row r="34" spans="1:5" ht="12.75" customHeight="1">
      <c r="A34" s="8" t="s">
        <v>97</v>
      </c>
      <c r="B34" s="71">
        <v>1686</v>
      </c>
      <c r="C34" s="71">
        <v>1215</v>
      </c>
      <c r="D34" s="5">
        <f t="shared" si="1"/>
        <v>2901</v>
      </c>
      <c r="E34" s="1"/>
    </row>
    <row r="35" spans="1:5" ht="12.75" customHeight="1">
      <c r="A35" s="8" t="s">
        <v>183</v>
      </c>
      <c r="B35" s="71">
        <v>593</v>
      </c>
      <c r="C35" s="71">
        <v>609</v>
      </c>
      <c r="D35" s="5">
        <f t="shared" si="1"/>
        <v>1202</v>
      </c>
      <c r="E35" s="1"/>
    </row>
    <row r="36" spans="1:5" ht="12.75" customHeight="1">
      <c r="A36" s="4"/>
      <c r="B36" s="10"/>
      <c r="C36" s="10"/>
      <c r="D36" s="10"/>
      <c r="E36" s="1"/>
    </row>
    <row r="37" spans="1:5" ht="12.75">
      <c r="A37" s="5"/>
      <c r="C37" s="1"/>
      <c r="D37" s="1"/>
      <c r="E37" s="1"/>
    </row>
    <row r="38" spans="1:5" ht="12.75">
      <c r="A38" s="5"/>
      <c r="C38" s="1"/>
      <c r="D38" s="1"/>
      <c r="E38" s="1"/>
    </row>
    <row r="39" spans="1:5" ht="12.75">
      <c r="A39" s="5"/>
      <c r="C39" s="1"/>
      <c r="D39" s="1"/>
      <c r="E39" s="1"/>
    </row>
    <row r="40" spans="1:11" s="94" customFormat="1" ht="12.75" customHeight="1">
      <c r="A40" s="109" t="s">
        <v>188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4" s="94" customFormat="1" ht="12.75">
      <c r="A41" s="95" t="s">
        <v>181</v>
      </c>
      <c r="B41" s="96"/>
      <c r="C41" s="96"/>
      <c r="D41" s="96"/>
    </row>
    <row r="42" spans="1:5" s="94" customFormat="1" ht="12.75">
      <c r="A42" s="95" t="s">
        <v>182</v>
      </c>
      <c r="B42" s="96"/>
      <c r="C42" s="96"/>
      <c r="D42" s="96"/>
      <c r="E42" s="96"/>
    </row>
    <row r="43" spans="1:11" s="94" customFormat="1" ht="23.25" customHeight="1">
      <c r="A43" s="109" t="s">
        <v>184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  <row r="44" spans="1:11" s="94" customFormat="1" ht="12.75">
      <c r="A44" s="109" t="s">
        <v>186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2:4" ht="12.75">
      <c r="B45" s="1"/>
      <c r="C45" s="1"/>
      <c r="D45" s="1"/>
    </row>
    <row r="46" ht="12.75">
      <c r="A46" s="14" t="s">
        <v>54</v>
      </c>
    </row>
    <row r="47" spans="5:8" ht="12.75">
      <c r="E47" s="1"/>
      <c r="G47" s="14"/>
      <c r="H47" s="16"/>
    </row>
    <row r="48" spans="2:4" ht="12.75">
      <c r="B48" s="1"/>
      <c r="C48" s="1"/>
      <c r="D48" s="1"/>
    </row>
    <row r="49" ht="10.5" customHeight="1"/>
  </sheetData>
  <mergeCells count="8">
    <mergeCell ref="A1:K1"/>
    <mergeCell ref="A43:K43"/>
    <mergeCell ref="A44:K44"/>
    <mergeCell ref="A40:K40"/>
    <mergeCell ref="A21:D21"/>
    <mergeCell ref="A3:D3"/>
    <mergeCell ref="B6:D6"/>
    <mergeCell ref="B24:D24"/>
  </mergeCells>
  <printOptions horizontalCentered="1"/>
  <pageMargins left="0.7874015748031497" right="0.7874015748031497" top="0.7874015748031497" bottom="0.3937007874015748" header="0.3937007874015748" footer="0.3937007874015748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6">
      <selection activeCell="H37" sqref="H37"/>
    </sheetView>
  </sheetViews>
  <sheetFormatPr defaultColWidth="11.421875" defaultRowHeight="12.75"/>
  <cols>
    <col min="1" max="1" width="41.7109375" style="1" customWidth="1"/>
    <col min="2" max="4" width="10.421875" style="5" customWidth="1"/>
    <col min="5" max="5" width="11.421875" style="5" customWidth="1"/>
    <col min="6" max="16384" width="11.421875" style="1" customWidth="1"/>
  </cols>
  <sheetData>
    <row r="1" spans="1:11" ht="12.75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3.5" customHeight="1">
      <c r="A2" s="108" t="s">
        <v>174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3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7" ht="13.5" customHeight="1">
      <c r="A4" s="63"/>
      <c r="B4" s="63"/>
      <c r="C4" s="63"/>
      <c r="D4" s="63"/>
      <c r="E4" s="63"/>
      <c r="F4" s="63"/>
      <c r="G4" s="63"/>
    </row>
    <row r="5" spans="1:7" ht="13.5" customHeight="1">
      <c r="A5" s="108" t="s">
        <v>175</v>
      </c>
      <c r="B5" s="108"/>
      <c r="C5" s="108"/>
      <c r="D5" s="108"/>
      <c r="E5" s="63"/>
      <c r="F5" s="63"/>
      <c r="G5" s="63"/>
    </row>
    <row r="6" ht="13.5" customHeight="1"/>
    <row r="7" spans="1:8" ht="9" customHeight="1">
      <c r="A7" s="2"/>
      <c r="B7" s="9"/>
      <c r="C7" s="9"/>
      <c r="D7" s="9"/>
      <c r="F7" s="76"/>
      <c r="G7" s="76"/>
      <c r="H7" s="76"/>
    </row>
    <row r="8" spans="1:8" ht="12" customHeight="1">
      <c r="A8" s="12"/>
      <c r="B8" s="110" t="s">
        <v>102</v>
      </c>
      <c r="C8" s="110"/>
      <c r="D8" s="110"/>
      <c r="F8" s="76"/>
      <c r="G8" s="76"/>
      <c r="H8" s="76"/>
    </row>
    <row r="9" spans="1:8" s="15" customFormat="1" ht="12" customHeight="1">
      <c r="A9" s="43" t="s">
        <v>18</v>
      </c>
      <c r="B9" s="34" t="s">
        <v>150</v>
      </c>
      <c r="C9" s="34" t="s">
        <v>151</v>
      </c>
      <c r="D9" s="34" t="s">
        <v>170</v>
      </c>
      <c r="E9" s="5"/>
      <c r="F9" s="77"/>
      <c r="G9" s="77"/>
      <c r="H9" s="77"/>
    </row>
    <row r="10" spans="1:8" ht="9" customHeight="1">
      <c r="A10" s="4"/>
      <c r="B10" s="10"/>
      <c r="C10" s="10"/>
      <c r="D10" s="10"/>
      <c r="F10" s="76"/>
      <c r="G10" s="76"/>
      <c r="H10" s="76"/>
    </row>
    <row r="11" spans="5:8" ht="12.75" customHeight="1">
      <c r="E11" s="1"/>
      <c r="F11" s="76"/>
      <c r="G11" s="78"/>
      <c r="H11" s="76"/>
    </row>
    <row r="12" spans="1:8" ht="12.75" customHeight="1">
      <c r="A12" s="8" t="s">
        <v>169</v>
      </c>
      <c r="B12" s="57">
        <v>1524</v>
      </c>
      <c r="C12" s="57">
        <v>813</v>
      </c>
      <c r="D12" s="5">
        <f>SUM(B12:C12)</f>
        <v>2337</v>
      </c>
      <c r="E12" s="1"/>
      <c r="F12" s="80"/>
      <c r="G12" s="81"/>
      <c r="H12" s="82"/>
    </row>
    <row r="13" spans="1:8" ht="12.75" customHeight="1">
      <c r="A13" s="8" t="s">
        <v>51</v>
      </c>
      <c r="B13" s="5">
        <v>3163</v>
      </c>
      <c r="C13" s="5">
        <v>2254</v>
      </c>
      <c r="D13" s="5">
        <v>5417</v>
      </c>
      <c r="E13" s="1"/>
      <c r="F13" s="80"/>
      <c r="G13" s="81"/>
      <c r="H13" s="82"/>
    </row>
    <row r="14" spans="1:8" ht="12.75" customHeight="1">
      <c r="A14" s="8" t="s">
        <v>52</v>
      </c>
      <c r="B14" s="57">
        <v>1908</v>
      </c>
      <c r="C14" s="57">
        <v>2042</v>
      </c>
      <c r="D14" s="5">
        <f>SUM(B14:C14)</f>
        <v>3950</v>
      </c>
      <c r="E14" s="1"/>
      <c r="F14" s="80"/>
      <c r="G14" s="81"/>
      <c r="H14" s="82"/>
    </row>
    <row r="15" spans="1:8" ht="12.75" customHeight="1">
      <c r="A15" s="8" t="s">
        <v>50</v>
      </c>
      <c r="B15" s="57">
        <v>15778</v>
      </c>
      <c r="C15" s="57">
        <v>10513</v>
      </c>
      <c r="D15" s="5">
        <f>SUM(B15:C15)</f>
        <v>26291</v>
      </c>
      <c r="E15" s="1"/>
      <c r="F15" s="80"/>
      <c r="G15" s="81"/>
      <c r="H15" s="82"/>
    </row>
    <row r="16" spans="1:8" ht="12.75" customHeight="1">
      <c r="A16" s="72" t="s">
        <v>65</v>
      </c>
      <c r="B16" s="57">
        <v>2133</v>
      </c>
      <c r="C16" s="57">
        <v>1878</v>
      </c>
      <c r="D16" s="5">
        <f>SUM(B16:C16)</f>
        <v>4011</v>
      </c>
      <c r="E16" s="1"/>
      <c r="F16" s="83"/>
      <c r="G16" s="81"/>
      <c r="H16" s="82"/>
    </row>
    <row r="17" spans="1:8" ht="12.75" customHeight="1">
      <c r="A17" s="8" t="s">
        <v>66</v>
      </c>
      <c r="B17" s="57">
        <v>250</v>
      </c>
      <c r="C17" s="57">
        <v>91</v>
      </c>
      <c r="D17" s="5">
        <f>SUM(B17:C17)</f>
        <v>341</v>
      </c>
      <c r="E17" s="1"/>
      <c r="F17" s="80"/>
      <c r="G17" s="81"/>
      <c r="H17" s="82"/>
    </row>
    <row r="18" spans="5:8" ht="12.75" customHeight="1">
      <c r="E18" s="1"/>
      <c r="F18" s="84"/>
      <c r="G18" s="81"/>
      <c r="H18" s="82"/>
    </row>
    <row r="19" spans="1:8" ht="9" customHeight="1">
      <c r="A19" s="2"/>
      <c r="B19" s="9"/>
      <c r="C19" s="9"/>
      <c r="D19" s="9"/>
      <c r="F19" s="84"/>
      <c r="G19" s="84"/>
      <c r="H19" s="84"/>
    </row>
    <row r="20" spans="1:8" ht="12.75" customHeight="1">
      <c r="A20" s="45" t="s">
        <v>101</v>
      </c>
      <c r="B20" s="46">
        <f>SUM(B12:B17)</f>
        <v>24756</v>
      </c>
      <c r="C20" s="46">
        <f>SUM(C12:C17)</f>
        <v>17591</v>
      </c>
      <c r="D20" s="46">
        <f>SUM(D12:D17)</f>
        <v>42347</v>
      </c>
      <c r="E20" s="1"/>
      <c r="F20" s="76"/>
      <c r="G20" s="79"/>
      <c r="H20" s="79"/>
    </row>
    <row r="21" spans="1:8" ht="9" customHeight="1">
      <c r="A21" s="4"/>
      <c r="B21" s="10"/>
      <c r="C21" s="10"/>
      <c r="D21" s="10"/>
      <c r="E21" s="1"/>
      <c r="F21" s="76"/>
      <c r="G21" s="76"/>
      <c r="H21" s="76"/>
    </row>
    <row r="22" spans="1:8" ht="12.75" customHeight="1">
      <c r="A22" s="49"/>
      <c r="B22" s="50"/>
      <c r="C22" s="50"/>
      <c r="D22" s="50"/>
      <c r="E22" s="50"/>
      <c r="F22" s="49"/>
      <c r="G22" s="47"/>
      <c r="H22" s="47"/>
    </row>
    <row r="23" spans="2:8" ht="12.75" customHeight="1">
      <c r="B23" s="50"/>
      <c r="C23" s="50"/>
      <c r="D23" s="47"/>
      <c r="E23" s="50"/>
      <c r="F23" s="49"/>
      <c r="G23" s="47"/>
      <c r="H23" s="47"/>
    </row>
    <row r="24" spans="2:8" s="47" customFormat="1" ht="12.75" customHeight="1">
      <c r="B24" s="13"/>
      <c r="C24" s="13"/>
      <c r="D24" s="13"/>
      <c r="E24" s="13"/>
      <c r="F24" s="12"/>
      <c r="G24" s="1"/>
      <c r="H24" s="1"/>
    </row>
    <row r="25" spans="2:6" ht="12.75" customHeight="1">
      <c r="B25" s="1"/>
      <c r="C25" s="1"/>
      <c r="D25" s="1"/>
      <c r="E25" s="16"/>
      <c r="F25" s="17"/>
    </row>
    <row r="26" spans="1:6" ht="13.5" customHeight="1">
      <c r="A26" s="108" t="s">
        <v>177</v>
      </c>
      <c r="B26" s="108"/>
      <c r="C26" s="108"/>
      <c r="D26" s="108"/>
      <c r="E26" s="16"/>
      <c r="F26" s="17"/>
    </row>
    <row r="27" spans="1:5" ht="12.75" customHeight="1">
      <c r="A27" s="16"/>
      <c r="B27" s="16"/>
      <c r="C27" s="17"/>
      <c r="D27" s="1"/>
      <c r="E27" s="1"/>
    </row>
    <row r="28" spans="1:5" ht="9" customHeight="1">
      <c r="A28" s="89"/>
      <c r="B28" s="89"/>
      <c r="C28" s="90"/>
      <c r="D28" s="2"/>
      <c r="E28" s="1"/>
    </row>
    <row r="29" spans="1:5" ht="12" customHeight="1">
      <c r="A29" s="91"/>
      <c r="B29" s="110" t="s">
        <v>102</v>
      </c>
      <c r="C29" s="110"/>
      <c r="D29" s="110"/>
      <c r="E29" s="1"/>
    </row>
    <row r="30" spans="1:5" ht="12" customHeight="1">
      <c r="A30" s="43" t="s">
        <v>143</v>
      </c>
      <c r="B30" s="34" t="s">
        <v>150</v>
      </c>
      <c r="C30" s="34" t="s">
        <v>151</v>
      </c>
      <c r="D30" s="34" t="s">
        <v>170</v>
      </c>
      <c r="E30" s="1"/>
    </row>
    <row r="31" spans="1:5" ht="9" customHeight="1">
      <c r="A31" s="4"/>
      <c r="B31" s="10"/>
      <c r="C31" s="10"/>
      <c r="D31" s="10"/>
      <c r="E31" s="1"/>
    </row>
    <row r="32" ht="12.75">
      <c r="E32" s="1"/>
    </row>
    <row r="33" spans="1:5" ht="12.75">
      <c r="A33" s="8" t="s">
        <v>62</v>
      </c>
      <c r="B33" s="8">
        <v>633</v>
      </c>
      <c r="C33" s="57">
        <v>684</v>
      </c>
      <c r="D33" s="5">
        <f aca="true" t="shared" si="0" ref="D33:D40">SUM(B33:C33)</f>
        <v>1317</v>
      </c>
      <c r="E33" s="1"/>
    </row>
    <row r="34" spans="1:5" ht="12.75">
      <c r="A34" s="8" t="s">
        <v>63</v>
      </c>
      <c r="B34" s="57">
        <v>1765</v>
      </c>
      <c r="C34" s="57">
        <v>897</v>
      </c>
      <c r="D34" s="5">
        <f t="shared" si="0"/>
        <v>2662</v>
      </c>
      <c r="E34" s="1"/>
    </row>
    <row r="35" spans="1:5" ht="12.75">
      <c r="A35" s="8" t="s">
        <v>99</v>
      </c>
      <c r="B35" s="5">
        <v>11524</v>
      </c>
      <c r="C35" s="5">
        <v>7167</v>
      </c>
      <c r="D35" s="5">
        <f t="shared" si="0"/>
        <v>18691</v>
      </c>
      <c r="E35" s="1"/>
    </row>
    <row r="36" spans="1:5" ht="12.75">
      <c r="A36" s="8" t="s">
        <v>98</v>
      </c>
      <c r="B36" s="57">
        <v>726</v>
      </c>
      <c r="C36" s="57">
        <v>783</v>
      </c>
      <c r="D36" s="5">
        <f t="shared" si="0"/>
        <v>1509</v>
      </c>
      <c r="E36" s="1"/>
    </row>
    <row r="37" spans="1:5" ht="12.75">
      <c r="A37" s="8" t="s">
        <v>100</v>
      </c>
      <c r="B37" s="5">
        <v>6013</v>
      </c>
      <c r="C37" s="5">
        <v>4343</v>
      </c>
      <c r="D37" s="5">
        <f t="shared" si="0"/>
        <v>10356</v>
      </c>
      <c r="E37" s="1"/>
    </row>
    <row r="38" spans="1:5" ht="12.75">
      <c r="A38" s="8" t="s">
        <v>96</v>
      </c>
      <c r="B38" s="71">
        <v>1430</v>
      </c>
      <c r="C38" s="71">
        <v>1608</v>
      </c>
      <c r="D38" s="5">
        <f t="shared" si="0"/>
        <v>3038</v>
      </c>
      <c r="E38" s="1"/>
    </row>
    <row r="39" spans="1:5" ht="12.75">
      <c r="A39" s="8" t="s">
        <v>97</v>
      </c>
      <c r="B39" s="71">
        <v>2013</v>
      </c>
      <c r="C39" s="71">
        <v>1429</v>
      </c>
      <c r="D39" s="5">
        <f t="shared" si="0"/>
        <v>3442</v>
      </c>
      <c r="E39" s="1"/>
    </row>
    <row r="40" spans="1:5" ht="14.25">
      <c r="A40" s="8" t="s">
        <v>178</v>
      </c>
      <c r="B40" s="71">
        <v>652</v>
      </c>
      <c r="C40" s="71">
        <v>680</v>
      </c>
      <c r="D40" s="5">
        <f t="shared" si="0"/>
        <v>1332</v>
      </c>
      <c r="E40" s="1"/>
    </row>
    <row r="41" spans="1:5" ht="12.75">
      <c r="A41" s="4"/>
      <c r="E41" s="1"/>
    </row>
    <row r="42" spans="2:5" ht="9" customHeight="1">
      <c r="B42" s="9"/>
      <c r="C42" s="9"/>
      <c r="D42" s="9"/>
      <c r="E42" s="1"/>
    </row>
    <row r="43" spans="1:5" ht="12.75">
      <c r="A43" s="45" t="s">
        <v>101</v>
      </c>
      <c r="B43" s="46">
        <f>SUM(B33:B40)</f>
        <v>24756</v>
      </c>
      <c r="C43" s="46">
        <f>SUM(C33:C40)</f>
        <v>17591</v>
      </c>
      <c r="D43" s="46">
        <f>SUM(D33:D40)</f>
        <v>42347</v>
      </c>
      <c r="E43" s="1"/>
    </row>
    <row r="44" spans="1:5" ht="9" customHeight="1">
      <c r="A44" s="4"/>
      <c r="B44" s="4"/>
      <c r="C44" s="4"/>
      <c r="D44" s="4"/>
      <c r="E44" s="1"/>
    </row>
    <row r="45" spans="1:5" ht="12.75">
      <c r="A45" s="5"/>
      <c r="C45" s="1"/>
      <c r="D45" s="1"/>
      <c r="E45" s="1"/>
    </row>
    <row r="46" spans="1:5" ht="12.75">
      <c r="A46" s="5"/>
      <c r="C46" s="1"/>
      <c r="D46" s="1"/>
      <c r="E46" s="1"/>
    </row>
    <row r="47" spans="1:5" ht="12.75">
      <c r="A47" s="5"/>
      <c r="C47" s="1"/>
      <c r="D47" s="1"/>
      <c r="E47" s="1"/>
    </row>
    <row r="48" ht="12.75">
      <c r="A48" s="54" t="s">
        <v>1</v>
      </c>
    </row>
    <row r="49" ht="12.75">
      <c r="A49" s="54" t="s">
        <v>0</v>
      </c>
    </row>
    <row r="50" spans="1:11" ht="24.75" customHeight="1">
      <c r="A50" s="111" t="s">
        <v>185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</row>
    <row r="51" spans="2:8" ht="12.75">
      <c r="B51" s="1"/>
      <c r="C51" s="1"/>
      <c r="D51" s="1"/>
      <c r="E51" s="1"/>
      <c r="G51" s="14"/>
      <c r="H51" s="16"/>
    </row>
    <row r="52" ht="12.75">
      <c r="A52" s="14" t="s">
        <v>54</v>
      </c>
    </row>
    <row r="53" spans="2:4" ht="12.75">
      <c r="B53" s="1"/>
      <c r="C53" s="1"/>
      <c r="D53" s="1"/>
    </row>
  </sheetData>
  <mergeCells count="7">
    <mergeCell ref="A50:K50"/>
    <mergeCell ref="B8:D8"/>
    <mergeCell ref="B29:D29"/>
    <mergeCell ref="A1:K1"/>
    <mergeCell ref="A2:K2"/>
    <mergeCell ref="A26:D26"/>
    <mergeCell ref="A5:D5"/>
  </mergeCells>
  <printOptions horizontalCentered="1"/>
  <pageMargins left="0.7874015748031497" right="0.7874015748031497" top="0.7874015748031497" bottom="0.3937007874015748" header="0.3937007874015748" footer="0.3937007874015748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 topLeftCell="A15">
      <selection activeCell="B43" sqref="B43:G50"/>
    </sheetView>
  </sheetViews>
  <sheetFormatPr defaultColWidth="11.421875" defaultRowHeight="12.75"/>
  <cols>
    <col min="1" max="1" width="1.7109375" style="1" customWidth="1"/>
    <col min="2" max="2" width="46.57421875" style="1" customWidth="1"/>
    <col min="3" max="5" width="11.421875" style="1" customWidth="1"/>
    <col min="6" max="6" width="3.00390625" style="1" customWidth="1"/>
    <col min="7" max="9" width="11.421875" style="1" customWidth="1"/>
    <col min="10" max="10" width="1.28515625" style="1" customWidth="1"/>
    <col min="11" max="15" width="11.421875" style="1" customWidth="1"/>
    <col min="16" max="16" width="10.8515625" style="1" customWidth="1"/>
    <col min="17" max="16384" width="11.421875" style="1" customWidth="1"/>
  </cols>
  <sheetData>
    <row r="1" spans="1:10" ht="13.5" customHeight="1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3.5" customHeight="1">
      <c r="A2" s="108" t="s">
        <v>140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3.5" customHeight="1">
      <c r="A3" s="108">
        <v>2007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3:10" ht="13.5" customHeight="1">
      <c r="C4" s="5"/>
      <c r="D4" s="5"/>
      <c r="E4" s="5"/>
      <c r="F4" s="5"/>
      <c r="G4" s="5"/>
      <c r="I4" s="4"/>
      <c r="J4" s="4"/>
    </row>
    <row r="5" spans="1:8" ht="9" customHeight="1">
      <c r="A5" s="2"/>
      <c r="B5" s="2"/>
      <c r="C5" s="9"/>
      <c r="D5" s="9"/>
      <c r="E5" s="9"/>
      <c r="F5" s="9"/>
      <c r="G5" s="9"/>
      <c r="H5" s="2"/>
    </row>
    <row r="6" spans="3:12" ht="12" customHeight="1">
      <c r="C6" s="112" t="s">
        <v>102</v>
      </c>
      <c r="D6" s="112"/>
      <c r="E6" s="112"/>
      <c r="F6" s="34"/>
      <c r="G6" s="112" t="s">
        <v>64</v>
      </c>
      <c r="H6" s="112"/>
      <c r="I6" s="112"/>
      <c r="L6" s="5"/>
    </row>
    <row r="7" spans="1:9" ht="12" customHeight="1">
      <c r="A7" s="14" t="s">
        <v>19</v>
      </c>
      <c r="C7" s="34" t="s">
        <v>150</v>
      </c>
      <c r="D7" s="34" t="s">
        <v>151</v>
      </c>
      <c r="E7" s="34" t="s">
        <v>170</v>
      </c>
      <c r="F7" s="19"/>
      <c r="G7" s="34" t="s">
        <v>150</v>
      </c>
      <c r="H7" s="34" t="s">
        <v>151</v>
      </c>
      <c r="I7" s="34" t="s">
        <v>170</v>
      </c>
    </row>
    <row r="8" spans="1:10" ht="9" customHeight="1">
      <c r="A8" s="4"/>
      <c r="B8" s="4"/>
      <c r="C8" s="10"/>
      <c r="D8" s="10"/>
      <c r="E8" s="10"/>
      <c r="F8" s="10"/>
      <c r="G8" s="10"/>
      <c r="H8" s="4"/>
      <c r="I8" s="4"/>
      <c r="J8" s="4"/>
    </row>
    <row r="9" ht="12" customHeight="1"/>
    <row r="10" spans="1:11" ht="12" customHeight="1">
      <c r="A10" s="47" t="s">
        <v>134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6" customHeight="1">
      <c r="A11" s="47"/>
      <c r="C11" s="5"/>
      <c r="D11" s="5"/>
      <c r="E11" s="5"/>
      <c r="F11" s="5"/>
      <c r="G11" s="5"/>
      <c r="H11" s="5"/>
      <c r="I11" s="5"/>
      <c r="J11" s="5"/>
      <c r="K11" s="5"/>
    </row>
    <row r="12" spans="1:12" ht="12" customHeight="1">
      <c r="A12" s="85" t="s">
        <v>107</v>
      </c>
      <c r="B12" s="88" t="s">
        <v>20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8" ht="12" customHeight="1">
      <c r="B13" s="97" t="s">
        <v>112</v>
      </c>
      <c r="C13" s="5">
        <v>1520</v>
      </c>
      <c r="D13" s="5">
        <v>811</v>
      </c>
      <c r="E13" s="44">
        <f aca="true" t="shared" si="0" ref="E13:E18">SUM(C13:D13)</f>
        <v>2331</v>
      </c>
      <c r="F13" s="5"/>
      <c r="G13" s="5">
        <v>1520</v>
      </c>
      <c r="H13" s="5">
        <v>811</v>
      </c>
      <c r="I13" s="44">
        <f aca="true" t="shared" si="1" ref="I13:I18">SUM(G13:H13)</f>
        <v>2331</v>
      </c>
      <c r="J13" s="5"/>
      <c r="K13" s="5"/>
      <c r="R13" s="41"/>
    </row>
    <row r="14" spans="2:18" ht="12" customHeight="1">
      <c r="B14" s="97" t="s">
        <v>113</v>
      </c>
      <c r="C14" s="5">
        <v>4</v>
      </c>
      <c r="D14" s="5">
        <v>2</v>
      </c>
      <c r="E14" s="44">
        <f t="shared" si="0"/>
        <v>6</v>
      </c>
      <c r="F14" s="5"/>
      <c r="G14" s="5">
        <v>4</v>
      </c>
      <c r="H14" s="5">
        <v>2</v>
      </c>
      <c r="I14" s="44">
        <f t="shared" si="1"/>
        <v>6</v>
      </c>
      <c r="J14" s="5"/>
      <c r="K14" s="5"/>
      <c r="R14" s="41"/>
    </row>
    <row r="15" spans="2:11" ht="12" customHeight="1">
      <c r="B15" s="98" t="s">
        <v>110</v>
      </c>
      <c r="C15" s="5">
        <v>1021</v>
      </c>
      <c r="D15" s="5">
        <v>990</v>
      </c>
      <c r="E15" s="44">
        <f t="shared" si="0"/>
        <v>2011</v>
      </c>
      <c r="F15" s="5"/>
      <c r="G15" s="5">
        <v>1021</v>
      </c>
      <c r="H15" s="5">
        <v>990</v>
      </c>
      <c r="I15" s="44">
        <f t="shared" si="1"/>
        <v>2011</v>
      </c>
      <c r="J15" s="5"/>
      <c r="K15" s="5"/>
    </row>
    <row r="16" spans="2:11" ht="12" customHeight="1">
      <c r="B16" s="97" t="s">
        <v>111</v>
      </c>
      <c r="C16" s="5">
        <v>1</v>
      </c>
      <c r="D16" s="5">
        <v>1</v>
      </c>
      <c r="E16" s="44">
        <f t="shared" si="0"/>
        <v>2</v>
      </c>
      <c r="F16" s="5"/>
      <c r="G16" s="5">
        <v>1</v>
      </c>
      <c r="H16" s="5">
        <v>1</v>
      </c>
      <c r="I16" s="44">
        <f t="shared" si="1"/>
        <v>2</v>
      </c>
      <c r="J16" s="5"/>
      <c r="K16" s="5"/>
    </row>
    <row r="17" spans="2:11" ht="12" customHeight="1">
      <c r="B17" s="97" t="s">
        <v>114</v>
      </c>
      <c r="C17" s="5">
        <v>1</v>
      </c>
      <c r="D17" s="5">
        <v>4</v>
      </c>
      <c r="E17" s="44">
        <f t="shared" si="0"/>
        <v>5</v>
      </c>
      <c r="F17" s="5"/>
      <c r="G17" s="5">
        <v>1</v>
      </c>
      <c r="H17" s="5">
        <v>4</v>
      </c>
      <c r="I17" s="44">
        <f t="shared" si="1"/>
        <v>5</v>
      </c>
      <c r="J17" s="5"/>
      <c r="K17" s="5"/>
    </row>
    <row r="18" spans="2:11" ht="12" customHeight="1">
      <c r="B18" s="97" t="s">
        <v>115</v>
      </c>
      <c r="C18" s="5">
        <v>0</v>
      </c>
      <c r="D18" s="5">
        <v>2</v>
      </c>
      <c r="E18" s="44">
        <f t="shared" si="0"/>
        <v>2</v>
      </c>
      <c r="F18" s="5"/>
      <c r="G18" s="5">
        <v>0</v>
      </c>
      <c r="H18" s="5">
        <v>2</v>
      </c>
      <c r="I18" s="44">
        <f t="shared" si="1"/>
        <v>2</v>
      </c>
      <c r="J18" s="5"/>
      <c r="K18" s="5"/>
    </row>
    <row r="19" spans="2:11" ht="12" customHeight="1">
      <c r="B19" s="103"/>
      <c r="C19" s="5"/>
      <c r="D19" s="5"/>
      <c r="E19" s="44"/>
      <c r="F19" s="5"/>
      <c r="G19" s="5"/>
      <c r="H19" s="5"/>
      <c r="I19" s="44"/>
      <c r="J19" s="5"/>
      <c r="K19" s="5"/>
    </row>
    <row r="20" spans="1:11" ht="12" customHeight="1">
      <c r="A20" s="47" t="s">
        <v>14</v>
      </c>
      <c r="B20" s="103"/>
      <c r="C20" s="5"/>
      <c r="D20" s="5"/>
      <c r="E20" s="44"/>
      <c r="F20" s="5"/>
      <c r="G20" s="5"/>
      <c r="H20" s="5"/>
      <c r="I20" s="44"/>
      <c r="J20" s="5"/>
      <c r="K20" s="5"/>
    </row>
    <row r="21" spans="1:11" ht="6" customHeight="1">
      <c r="A21" s="47"/>
      <c r="B21" s="103"/>
      <c r="C21" s="5"/>
      <c r="D21" s="5"/>
      <c r="E21" s="44"/>
      <c r="F21" s="5"/>
      <c r="G21" s="5"/>
      <c r="H21" s="5"/>
      <c r="I21" s="44"/>
      <c r="J21" s="5"/>
      <c r="K21" s="5"/>
    </row>
    <row r="22" spans="1:12" ht="12" customHeight="1">
      <c r="A22" s="85" t="s">
        <v>107</v>
      </c>
      <c r="B22" s="104" t="s">
        <v>20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1" ht="12" customHeight="1">
      <c r="B23" s="97" t="s">
        <v>108</v>
      </c>
      <c r="C23" s="5">
        <v>3022</v>
      </c>
      <c r="D23" s="5">
        <v>2214</v>
      </c>
      <c r="E23" s="44">
        <f>SUM(C23:D23)</f>
        <v>5236</v>
      </c>
      <c r="F23" s="5"/>
      <c r="G23" s="5">
        <v>3022</v>
      </c>
      <c r="H23" s="5">
        <v>2214</v>
      </c>
      <c r="I23" s="44">
        <f>SUM(G23:H23)</f>
        <v>5236</v>
      </c>
      <c r="J23" s="5"/>
      <c r="K23" s="5"/>
    </row>
    <row r="24" spans="2:11" ht="12" customHeight="1">
      <c r="B24" s="97" t="s">
        <v>109</v>
      </c>
      <c r="C24" s="5">
        <v>141</v>
      </c>
      <c r="D24" s="5">
        <v>40</v>
      </c>
      <c r="E24" s="44">
        <f>SUM(C24:D24)</f>
        <v>181</v>
      </c>
      <c r="F24" s="5"/>
      <c r="G24" s="5">
        <v>141</v>
      </c>
      <c r="H24" s="5">
        <v>40</v>
      </c>
      <c r="I24" s="44">
        <f>SUM(G24:H24)</f>
        <v>181</v>
      </c>
      <c r="J24" s="5"/>
      <c r="K24" s="5"/>
    </row>
    <row r="25" spans="2:11" ht="12" customHeight="1">
      <c r="B25" s="98" t="s">
        <v>110</v>
      </c>
      <c r="C25" s="5">
        <v>808</v>
      </c>
      <c r="D25" s="5">
        <v>972</v>
      </c>
      <c r="E25" s="44">
        <f>SUM(C25:D25)</f>
        <v>1780</v>
      </c>
      <c r="F25" s="5"/>
      <c r="G25" s="5">
        <v>808</v>
      </c>
      <c r="H25" s="5">
        <v>972</v>
      </c>
      <c r="I25" s="44">
        <f>SUM(G25:H25)</f>
        <v>1780</v>
      </c>
      <c r="J25" s="5"/>
      <c r="K25" s="5"/>
    </row>
    <row r="26" spans="2:11" s="47" customFormat="1" ht="12" customHeight="1">
      <c r="B26" s="97" t="s">
        <v>111</v>
      </c>
      <c r="C26" s="5">
        <v>78</v>
      </c>
      <c r="D26" s="5">
        <v>79</v>
      </c>
      <c r="E26" s="44">
        <f>SUM(C26:D26)</f>
        <v>157</v>
      </c>
      <c r="F26" s="5"/>
      <c r="G26" s="5">
        <v>66</v>
      </c>
      <c r="H26" s="5">
        <v>73</v>
      </c>
      <c r="I26" s="44">
        <f>SUM(G26:H26)</f>
        <v>139</v>
      </c>
      <c r="J26" s="46"/>
      <c r="K26" s="46"/>
    </row>
    <row r="27" spans="1:11" ht="6" customHeight="1">
      <c r="A27" s="47"/>
      <c r="B27" s="6"/>
      <c r="C27" s="5"/>
      <c r="D27" s="5"/>
      <c r="E27" s="44"/>
      <c r="F27" s="5"/>
      <c r="G27" s="5"/>
      <c r="H27" s="5"/>
      <c r="I27" s="44"/>
      <c r="J27" s="5"/>
      <c r="K27" s="5"/>
    </row>
    <row r="28" spans="1:17" ht="12" customHeight="1">
      <c r="A28" s="85"/>
      <c r="B28" s="88" t="s">
        <v>21</v>
      </c>
      <c r="E28" s="5"/>
      <c r="G28" s="5"/>
      <c r="H28" s="5"/>
      <c r="I28" s="5"/>
      <c r="Q28" s="42"/>
    </row>
    <row r="29" spans="2:17" ht="12" customHeight="1">
      <c r="B29" s="87" t="s">
        <v>103</v>
      </c>
      <c r="C29" s="28">
        <v>13363</v>
      </c>
      <c r="D29" s="28">
        <v>8930</v>
      </c>
      <c r="E29" s="44">
        <f>SUM(C29:D29)</f>
        <v>22293</v>
      </c>
      <c r="F29" s="5"/>
      <c r="G29" s="5">
        <v>11106</v>
      </c>
      <c r="H29" s="5">
        <v>7368</v>
      </c>
      <c r="I29" s="44">
        <f>SUM(G29:H29)</f>
        <v>18474</v>
      </c>
      <c r="J29" s="5"/>
      <c r="Q29" s="42"/>
    </row>
    <row r="30" spans="2:11" ht="12" customHeight="1">
      <c r="B30" s="86" t="s">
        <v>104</v>
      </c>
      <c r="C30" s="28">
        <v>2415</v>
      </c>
      <c r="D30" s="28">
        <v>1583</v>
      </c>
      <c r="E30" s="44">
        <f>SUM(C30:D30)</f>
        <v>3998</v>
      </c>
      <c r="F30" s="5"/>
      <c r="G30" s="5">
        <v>2073</v>
      </c>
      <c r="H30" s="5">
        <v>1358</v>
      </c>
      <c r="I30" s="44">
        <f>SUM(G30:H30)</f>
        <v>3431</v>
      </c>
      <c r="J30" s="5"/>
      <c r="K30" s="5"/>
    </row>
    <row r="31" spans="2:11" ht="12" customHeight="1">
      <c r="B31" s="87" t="s">
        <v>105</v>
      </c>
      <c r="C31" s="28">
        <v>455</v>
      </c>
      <c r="D31" s="28">
        <v>381</v>
      </c>
      <c r="E31" s="44">
        <f>SUM(C31:D31)</f>
        <v>836</v>
      </c>
      <c r="F31" s="5"/>
      <c r="G31" s="5">
        <v>448</v>
      </c>
      <c r="H31" s="5">
        <v>375</v>
      </c>
      <c r="I31" s="44">
        <f>SUM(G31:H31)</f>
        <v>823</v>
      </c>
      <c r="J31" s="5"/>
      <c r="K31" s="5"/>
    </row>
    <row r="32" spans="2:11" ht="12" customHeight="1">
      <c r="B32" s="86" t="s">
        <v>106</v>
      </c>
      <c r="C32" s="28">
        <v>1677</v>
      </c>
      <c r="D32" s="28">
        <v>1491</v>
      </c>
      <c r="E32" s="44">
        <f>SUM(C32:D32)</f>
        <v>3168</v>
      </c>
      <c r="F32" s="5"/>
      <c r="G32" s="5">
        <v>1643</v>
      </c>
      <c r="H32" s="5">
        <v>1462</v>
      </c>
      <c r="I32" s="44">
        <f>SUM(G32:H32)</f>
        <v>3105</v>
      </c>
      <c r="J32" s="5"/>
      <c r="K32" s="5"/>
    </row>
    <row r="33" spans="2:10" ht="12" customHeight="1">
      <c r="B33" s="6"/>
      <c r="C33" s="5"/>
      <c r="D33" s="5"/>
      <c r="E33" s="5"/>
      <c r="F33" s="5"/>
      <c r="G33" s="5"/>
      <c r="H33" s="5"/>
      <c r="I33" s="5"/>
      <c r="J33" s="5"/>
    </row>
    <row r="34" spans="1:12" ht="12" customHeight="1">
      <c r="A34" s="47" t="s">
        <v>48</v>
      </c>
      <c r="B34" s="6"/>
      <c r="C34" s="46">
        <v>250</v>
      </c>
      <c r="D34" s="46">
        <v>91</v>
      </c>
      <c r="E34" s="48">
        <f>SUM(C34:D34)</f>
        <v>341</v>
      </c>
      <c r="F34" s="46"/>
      <c r="G34" s="46">
        <v>241</v>
      </c>
      <c r="H34" s="46">
        <v>87</v>
      </c>
      <c r="I34" s="48">
        <f>SUM(G34:H34)</f>
        <v>328</v>
      </c>
      <c r="J34" s="5"/>
      <c r="K34" s="5"/>
      <c r="L34" s="5"/>
    </row>
    <row r="35" spans="1:10" ht="12" customHeight="1">
      <c r="A35" s="4"/>
      <c r="B35" s="106"/>
      <c r="C35" s="10"/>
      <c r="D35" s="10"/>
      <c r="E35" s="10"/>
      <c r="F35" s="10"/>
      <c r="G35" s="10"/>
      <c r="H35" s="10"/>
      <c r="I35" s="10"/>
      <c r="J35" s="10"/>
    </row>
    <row r="36" spans="3:9" ht="12.75" customHeight="1">
      <c r="C36" s="13"/>
      <c r="D36" s="13"/>
      <c r="E36" s="13"/>
      <c r="I36" s="11"/>
    </row>
    <row r="37" spans="1:8" ht="12.75" customHeight="1">
      <c r="A37" s="54" t="s">
        <v>67</v>
      </c>
      <c r="B37" s="14"/>
      <c r="C37" s="8"/>
      <c r="D37" s="8"/>
      <c r="E37" s="8"/>
      <c r="G37" s="8"/>
      <c r="H37" s="8"/>
    </row>
    <row r="38" spans="11:15" ht="12.75" customHeight="1">
      <c r="K38" s="1" t="s">
        <v>135</v>
      </c>
      <c r="N38" s="5"/>
      <c r="O38" s="62"/>
    </row>
    <row r="39" spans="1:15" ht="12.75" customHeight="1">
      <c r="A39" s="14" t="s">
        <v>54</v>
      </c>
      <c r="N39" s="5"/>
      <c r="O39" s="62"/>
    </row>
    <row r="40" spans="12:15" ht="12.75">
      <c r="L40" s="100"/>
      <c r="M40" s="101"/>
      <c r="N40" s="5"/>
      <c r="O40" s="62"/>
    </row>
    <row r="41" spans="12:15" ht="12.75">
      <c r="L41" s="99"/>
      <c r="M41" s="99"/>
      <c r="N41" s="5"/>
      <c r="O41" s="42"/>
    </row>
    <row r="43" spans="14:15" ht="12.75">
      <c r="N43" s="5"/>
      <c r="O43" s="62"/>
    </row>
    <row r="44" spans="3:15" ht="12.75">
      <c r="C44" s="102"/>
      <c r="D44" s="101"/>
      <c r="N44" s="5"/>
      <c r="O44" s="62"/>
    </row>
    <row r="45" spans="3:14" ht="12.75">
      <c r="C45" s="102"/>
      <c r="D45" s="101"/>
      <c r="N45" s="5"/>
    </row>
    <row r="46" spans="3:4" ht="12.75">
      <c r="C46" s="102"/>
      <c r="D46" s="101"/>
    </row>
  </sheetData>
  <mergeCells count="5">
    <mergeCell ref="C6:E6"/>
    <mergeCell ref="G6:I6"/>
    <mergeCell ref="A1:J1"/>
    <mergeCell ref="A2:J2"/>
    <mergeCell ref="A3:J3"/>
  </mergeCells>
  <printOptions horizontalCentered="1"/>
  <pageMargins left="0.7874015748031497" right="0.7874015748031497" top="0.5905511811023623" bottom="0.3937007874015748" header="0.3937007874015748" footer="0.3937007874015748"/>
  <pageSetup fitToHeight="1" fitToWidth="1" horizontalDpi="600" verticalDpi="600" orientation="landscape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4">
      <selection activeCell="B14" sqref="B14"/>
    </sheetView>
  </sheetViews>
  <sheetFormatPr defaultColWidth="11.421875" defaultRowHeight="12.75"/>
  <cols>
    <col min="1" max="1" width="1.7109375" style="5" customWidth="1"/>
    <col min="2" max="2" width="65.421875" style="5" customWidth="1"/>
    <col min="3" max="4" width="10.7109375" style="5" customWidth="1"/>
    <col min="5" max="5" width="10.7109375" style="1" customWidth="1"/>
    <col min="6" max="9" width="10.7109375" style="5" customWidth="1"/>
    <col min="10" max="10" width="10.7109375" style="30" customWidth="1"/>
    <col min="11" max="11" width="0.9921875" style="5" customWidth="1"/>
    <col min="12" max="16384" width="11.421875" style="5" customWidth="1"/>
  </cols>
  <sheetData>
    <row r="1" spans="1:11" ht="12.75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108"/>
      <c r="K1" s="63"/>
    </row>
    <row r="2" spans="1:10" ht="13.5" customHeight="1">
      <c r="A2" s="114" t="s">
        <v>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108">
        <v>2007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1" ht="13.5" customHeight="1">
      <c r="A4" s="10"/>
      <c r="E4" s="4"/>
      <c r="K4" s="10"/>
    </row>
    <row r="5" spans="2:10" ht="9" customHeight="1">
      <c r="B5" s="2"/>
      <c r="C5" s="9"/>
      <c r="D5" s="9"/>
      <c r="F5" s="9"/>
      <c r="G5" s="9"/>
      <c r="H5" s="9"/>
      <c r="I5" s="9"/>
      <c r="J5" s="39"/>
    </row>
    <row r="6" spans="3:10" ht="12" customHeight="1">
      <c r="C6" s="112" t="s">
        <v>55</v>
      </c>
      <c r="D6" s="112"/>
      <c r="E6" s="25"/>
      <c r="F6" s="112" t="s">
        <v>52</v>
      </c>
      <c r="G6" s="112"/>
      <c r="H6" s="113" t="s">
        <v>56</v>
      </c>
      <c r="I6" s="18"/>
      <c r="J6" s="24"/>
    </row>
    <row r="7" spans="1:10" ht="12" customHeight="1">
      <c r="A7" s="18" t="s">
        <v>15</v>
      </c>
      <c r="C7" s="66" t="s">
        <v>116</v>
      </c>
      <c r="D7" s="66" t="s">
        <v>117</v>
      </c>
      <c r="E7" s="61" t="s">
        <v>166</v>
      </c>
      <c r="F7" s="61" t="s">
        <v>131</v>
      </c>
      <c r="G7" s="61" t="s">
        <v>132</v>
      </c>
      <c r="H7" s="113"/>
      <c r="I7" s="34" t="s">
        <v>47</v>
      </c>
      <c r="J7" s="34" t="s">
        <v>118</v>
      </c>
    </row>
    <row r="8" spans="1:11" ht="9" customHeight="1">
      <c r="A8" s="10"/>
      <c r="B8" s="10"/>
      <c r="C8" s="38"/>
      <c r="D8" s="38"/>
      <c r="E8" s="4"/>
      <c r="F8" s="38"/>
      <c r="G8" s="38"/>
      <c r="H8" s="10"/>
      <c r="I8" s="10"/>
      <c r="J8" s="38"/>
      <c r="K8" s="10"/>
    </row>
    <row r="9" spans="3:10" ht="12.75" customHeight="1">
      <c r="C9" s="36"/>
      <c r="D9" s="36"/>
      <c r="F9" s="36"/>
      <c r="G9" s="36"/>
      <c r="H9" s="13"/>
      <c r="I9" s="13"/>
      <c r="J9" s="36"/>
    </row>
    <row r="10" spans="1:10" s="46" customFormat="1" ht="12.75" customHeight="1">
      <c r="A10" s="46" t="s">
        <v>17</v>
      </c>
      <c r="C10" s="46">
        <f>SUM(C11:C28)</f>
        <v>781</v>
      </c>
      <c r="D10" s="46">
        <f aca="true" t="shared" si="0" ref="D10:J10">SUM(D11:D28)</f>
        <v>2</v>
      </c>
      <c r="E10" s="46">
        <f t="shared" si="0"/>
        <v>14</v>
      </c>
      <c r="F10" s="46">
        <f t="shared" si="0"/>
        <v>482</v>
      </c>
      <c r="G10" s="46">
        <f t="shared" si="0"/>
        <v>0</v>
      </c>
      <c r="H10" s="46">
        <f t="shared" si="0"/>
        <v>1</v>
      </c>
      <c r="I10" s="46">
        <f t="shared" si="0"/>
        <v>37</v>
      </c>
      <c r="J10" s="46">
        <f t="shared" si="0"/>
        <v>1317</v>
      </c>
    </row>
    <row r="11" spans="2:10" ht="12.75" customHeight="1">
      <c r="B11" s="23" t="s">
        <v>85</v>
      </c>
      <c r="C11" s="8">
        <v>17</v>
      </c>
      <c r="D11" s="8">
        <v>0</v>
      </c>
      <c r="E11" s="8">
        <v>2</v>
      </c>
      <c r="F11" s="8">
        <v>8</v>
      </c>
      <c r="G11" s="8">
        <v>0</v>
      </c>
      <c r="H11" s="8">
        <v>0</v>
      </c>
      <c r="I11" s="8">
        <v>0</v>
      </c>
      <c r="J11" s="28">
        <f aca="true" t="shared" si="1" ref="J11:J28">SUM(C11:I11)</f>
        <v>27</v>
      </c>
    </row>
    <row r="12" spans="2:10" ht="12.75" customHeight="1">
      <c r="B12" s="5" t="s">
        <v>86</v>
      </c>
      <c r="C12" s="8">
        <v>35</v>
      </c>
      <c r="D12" s="8">
        <v>0</v>
      </c>
      <c r="E12" s="8">
        <v>4</v>
      </c>
      <c r="F12" s="8">
        <v>26</v>
      </c>
      <c r="G12" s="8">
        <v>0</v>
      </c>
      <c r="H12" s="8">
        <v>0</v>
      </c>
      <c r="I12" s="8">
        <v>1</v>
      </c>
      <c r="J12" s="28">
        <f t="shared" si="1"/>
        <v>66</v>
      </c>
    </row>
    <row r="13" spans="2:10" ht="12.75" customHeight="1">
      <c r="B13" s="5" t="s">
        <v>87</v>
      </c>
      <c r="C13" s="8">
        <v>21</v>
      </c>
      <c r="D13" s="8">
        <v>0</v>
      </c>
      <c r="E13" s="8">
        <v>0</v>
      </c>
      <c r="F13" s="8">
        <v>20</v>
      </c>
      <c r="G13" s="8">
        <v>0</v>
      </c>
      <c r="H13" s="8">
        <v>0</v>
      </c>
      <c r="I13" s="8">
        <v>0</v>
      </c>
      <c r="J13" s="28">
        <f t="shared" si="1"/>
        <v>41</v>
      </c>
    </row>
    <row r="14" spans="2:10" ht="12.75" customHeight="1">
      <c r="B14" s="5" t="s">
        <v>189</v>
      </c>
      <c r="C14" s="8">
        <v>24</v>
      </c>
      <c r="D14" s="8">
        <v>0</v>
      </c>
      <c r="E14" s="8">
        <v>1</v>
      </c>
      <c r="F14" s="8">
        <v>22</v>
      </c>
      <c r="G14" s="8">
        <v>0</v>
      </c>
      <c r="H14" s="8">
        <v>0</v>
      </c>
      <c r="I14" s="8">
        <v>2</v>
      </c>
      <c r="J14" s="28">
        <f t="shared" si="1"/>
        <v>49</v>
      </c>
    </row>
    <row r="15" spans="2:10" ht="12.75" customHeight="1">
      <c r="B15" s="5" t="s">
        <v>88</v>
      </c>
      <c r="C15" s="8">
        <v>44</v>
      </c>
      <c r="D15" s="8">
        <v>0</v>
      </c>
      <c r="E15" s="8">
        <v>2</v>
      </c>
      <c r="F15" s="8">
        <v>22</v>
      </c>
      <c r="G15" s="8">
        <v>0</v>
      </c>
      <c r="H15" s="8">
        <v>0</v>
      </c>
      <c r="I15" s="8">
        <v>0</v>
      </c>
      <c r="J15" s="28">
        <f t="shared" si="1"/>
        <v>68</v>
      </c>
    </row>
    <row r="16" spans="2:10" ht="12.75" customHeight="1">
      <c r="B16" s="5" t="s">
        <v>89</v>
      </c>
      <c r="C16" s="8">
        <v>25</v>
      </c>
      <c r="D16" s="8">
        <v>0</v>
      </c>
      <c r="E16" s="8">
        <v>0</v>
      </c>
      <c r="F16" s="8">
        <v>21</v>
      </c>
      <c r="G16" s="8">
        <v>0</v>
      </c>
      <c r="H16" s="8">
        <v>0</v>
      </c>
      <c r="I16" s="8">
        <v>0</v>
      </c>
      <c r="J16" s="28">
        <f t="shared" si="1"/>
        <v>46</v>
      </c>
    </row>
    <row r="17" spans="1:10" ht="12.75" customHeight="1">
      <c r="A17" s="23"/>
      <c r="B17" s="23" t="s">
        <v>90</v>
      </c>
      <c r="C17" s="8">
        <v>55</v>
      </c>
      <c r="D17" s="8">
        <v>0</v>
      </c>
      <c r="E17" s="8">
        <v>0</v>
      </c>
      <c r="F17" s="8">
        <v>33</v>
      </c>
      <c r="G17" s="8">
        <v>0</v>
      </c>
      <c r="H17" s="8">
        <v>0</v>
      </c>
      <c r="I17" s="8">
        <v>4</v>
      </c>
      <c r="J17" s="28">
        <f t="shared" si="1"/>
        <v>92</v>
      </c>
    </row>
    <row r="18" spans="2:10" ht="12.75" customHeight="1">
      <c r="B18" s="23" t="s">
        <v>91</v>
      </c>
      <c r="C18" s="8">
        <v>29</v>
      </c>
      <c r="D18" s="8">
        <v>0</v>
      </c>
      <c r="E18" s="8">
        <v>0</v>
      </c>
      <c r="F18" s="8">
        <v>70</v>
      </c>
      <c r="G18" s="8">
        <v>0</v>
      </c>
      <c r="H18" s="8">
        <v>0</v>
      </c>
      <c r="I18" s="8">
        <v>1</v>
      </c>
      <c r="J18" s="28">
        <f t="shared" si="1"/>
        <v>100</v>
      </c>
    </row>
    <row r="19" spans="2:10" ht="12.75" customHeight="1">
      <c r="B19" s="23" t="s">
        <v>92</v>
      </c>
      <c r="C19" s="8">
        <v>72</v>
      </c>
      <c r="D19" s="8">
        <v>0</v>
      </c>
      <c r="E19" s="8">
        <v>0</v>
      </c>
      <c r="F19" s="8">
        <v>32</v>
      </c>
      <c r="G19" s="8">
        <v>0</v>
      </c>
      <c r="H19" s="8">
        <v>1</v>
      </c>
      <c r="I19" s="8">
        <v>2</v>
      </c>
      <c r="J19" s="28">
        <f t="shared" si="1"/>
        <v>107</v>
      </c>
    </row>
    <row r="20" spans="2:10" ht="12.75" customHeight="1">
      <c r="B20" s="23" t="s">
        <v>93</v>
      </c>
      <c r="C20" s="8">
        <v>43</v>
      </c>
      <c r="D20" s="8">
        <v>0</v>
      </c>
      <c r="E20" s="8">
        <v>0</v>
      </c>
      <c r="F20" s="8">
        <v>48</v>
      </c>
      <c r="G20" s="8">
        <v>0</v>
      </c>
      <c r="H20" s="8">
        <v>0</v>
      </c>
      <c r="I20" s="8">
        <v>6</v>
      </c>
      <c r="J20" s="28">
        <f t="shared" si="1"/>
        <v>97</v>
      </c>
    </row>
    <row r="21" spans="2:10" ht="12.75" customHeight="1">
      <c r="B21" s="23" t="s">
        <v>94</v>
      </c>
      <c r="C21" s="8">
        <v>125</v>
      </c>
      <c r="D21" s="8">
        <v>1</v>
      </c>
      <c r="E21" s="8">
        <v>1</v>
      </c>
      <c r="F21" s="8">
        <v>36</v>
      </c>
      <c r="G21" s="8">
        <v>0</v>
      </c>
      <c r="H21" s="8">
        <v>0</v>
      </c>
      <c r="I21" s="8">
        <v>4</v>
      </c>
      <c r="J21" s="28">
        <f t="shared" si="1"/>
        <v>167</v>
      </c>
    </row>
    <row r="22" spans="2:10" ht="12.75" customHeight="1">
      <c r="B22" s="23" t="s">
        <v>95</v>
      </c>
      <c r="C22" s="8">
        <v>36</v>
      </c>
      <c r="D22" s="8">
        <v>0</v>
      </c>
      <c r="E22" s="8">
        <v>0</v>
      </c>
      <c r="F22" s="8">
        <v>17</v>
      </c>
      <c r="G22" s="8">
        <v>0</v>
      </c>
      <c r="H22" s="8">
        <v>0</v>
      </c>
      <c r="I22" s="8">
        <v>3</v>
      </c>
      <c r="J22" s="28">
        <f t="shared" si="1"/>
        <v>56</v>
      </c>
    </row>
    <row r="23" spans="2:10" ht="12.75" customHeight="1">
      <c r="B23" s="23" t="s">
        <v>125</v>
      </c>
      <c r="C23" s="8">
        <v>43</v>
      </c>
      <c r="D23" s="8">
        <v>0</v>
      </c>
      <c r="E23" s="8">
        <v>1</v>
      </c>
      <c r="F23" s="8">
        <v>18</v>
      </c>
      <c r="G23" s="8">
        <v>0</v>
      </c>
      <c r="H23" s="8">
        <v>0</v>
      </c>
      <c r="I23" s="8">
        <v>4</v>
      </c>
      <c r="J23" s="28">
        <f t="shared" si="1"/>
        <v>66</v>
      </c>
    </row>
    <row r="24" spans="2:10" ht="12.75" customHeight="1">
      <c r="B24" s="23" t="s">
        <v>126</v>
      </c>
      <c r="C24" s="8">
        <v>71</v>
      </c>
      <c r="D24" s="8">
        <v>1</v>
      </c>
      <c r="E24" s="8">
        <v>0</v>
      </c>
      <c r="F24" s="8">
        <v>49</v>
      </c>
      <c r="G24" s="8">
        <v>0</v>
      </c>
      <c r="H24" s="8">
        <v>0</v>
      </c>
      <c r="I24" s="8">
        <v>7</v>
      </c>
      <c r="J24" s="28">
        <f t="shared" si="1"/>
        <v>128</v>
      </c>
    </row>
    <row r="25" spans="2:10" ht="12.75" customHeight="1">
      <c r="B25" s="8" t="s">
        <v>60</v>
      </c>
      <c r="C25" s="8">
        <v>58</v>
      </c>
      <c r="D25" s="8">
        <v>0</v>
      </c>
      <c r="E25" s="8">
        <v>1</v>
      </c>
      <c r="F25" s="8">
        <v>38</v>
      </c>
      <c r="G25" s="8">
        <v>0</v>
      </c>
      <c r="H25" s="8">
        <v>0</v>
      </c>
      <c r="I25" s="8">
        <v>0</v>
      </c>
      <c r="J25" s="28">
        <f t="shared" si="1"/>
        <v>97</v>
      </c>
    </row>
    <row r="26" spans="2:10" ht="12.75" customHeight="1">
      <c r="B26" s="23" t="s">
        <v>127</v>
      </c>
      <c r="C26" s="8">
        <v>82</v>
      </c>
      <c r="D26" s="8">
        <v>0</v>
      </c>
      <c r="E26" s="8">
        <v>2</v>
      </c>
      <c r="F26" s="8">
        <v>19</v>
      </c>
      <c r="G26" s="8">
        <v>0</v>
      </c>
      <c r="H26" s="8">
        <v>0</v>
      </c>
      <c r="I26" s="8">
        <v>3</v>
      </c>
      <c r="J26" s="28">
        <f t="shared" si="1"/>
        <v>106</v>
      </c>
    </row>
    <row r="27" spans="2:10" ht="12.75" customHeight="1">
      <c r="B27" s="8" t="s">
        <v>141</v>
      </c>
      <c r="C27" s="8">
        <v>0</v>
      </c>
      <c r="D27" s="8">
        <v>0</v>
      </c>
      <c r="E27" s="8">
        <v>0</v>
      </c>
      <c r="F27" s="8">
        <v>3</v>
      </c>
      <c r="G27" s="8">
        <v>0</v>
      </c>
      <c r="H27" s="8">
        <v>0</v>
      </c>
      <c r="I27" s="8">
        <v>0</v>
      </c>
      <c r="J27" s="28">
        <f t="shared" si="1"/>
        <v>3</v>
      </c>
    </row>
    <row r="28" spans="2:10" ht="12.75" customHeight="1">
      <c r="B28" s="8" t="s">
        <v>192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28">
        <f t="shared" si="1"/>
        <v>1</v>
      </c>
    </row>
    <row r="29" spans="2:10" ht="12.75" customHeight="1">
      <c r="B29" s="8"/>
      <c r="C29" s="8"/>
      <c r="D29" s="8"/>
      <c r="E29" s="8"/>
      <c r="F29" s="8"/>
      <c r="G29" s="8"/>
      <c r="H29" s="8"/>
      <c r="I29" s="8"/>
      <c r="J29" s="28"/>
    </row>
    <row r="30" spans="1:10" s="46" customFormat="1" ht="12.75" customHeight="1">
      <c r="A30" s="46" t="s">
        <v>16</v>
      </c>
      <c r="C30" s="51">
        <f>SUM(C31:C59)</f>
        <v>1470</v>
      </c>
      <c r="D30" s="51">
        <f aca="true" t="shared" si="2" ref="D30:J30">SUM(D31:D59)</f>
        <v>2</v>
      </c>
      <c r="E30" s="51">
        <f t="shared" si="2"/>
        <v>13</v>
      </c>
      <c r="F30" s="51">
        <f t="shared" si="2"/>
        <v>1130</v>
      </c>
      <c r="G30" s="51">
        <f t="shared" si="2"/>
        <v>1</v>
      </c>
      <c r="H30" s="51">
        <f t="shared" si="2"/>
        <v>0</v>
      </c>
      <c r="I30" s="51">
        <f t="shared" si="2"/>
        <v>46</v>
      </c>
      <c r="J30" s="51">
        <f t="shared" si="2"/>
        <v>2662</v>
      </c>
    </row>
    <row r="31" spans="2:10" ht="12.75" customHeight="1">
      <c r="B31" s="8" t="s">
        <v>171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37">
        <f>SUM(C31:I31)</f>
        <v>1</v>
      </c>
    </row>
    <row r="32" spans="2:10" ht="12.75" customHeight="1">
      <c r="B32" s="8" t="s">
        <v>146</v>
      </c>
      <c r="C32" s="8">
        <v>34</v>
      </c>
      <c r="D32" s="8">
        <v>0</v>
      </c>
      <c r="E32" s="8">
        <v>0</v>
      </c>
      <c r="F32" s="8">
        <v>64</v>
      </c>
      <c r="G32" s="8">
        <v>0</v>
      </c>
      <c r="H32" s="8">
        <v>0</v>
      </c>
      <c r="I32" s="8">
        <v>0</v>
      </c>
      <c r="J32" s="37">
        <f aca="true" t="shared" si="3" ref="J32:J59">SUM(C32:I32)</f>
        <v>98</v>
      </c>
    </row>
    <row r="33" spans="2:10" ht="12.75" customHeight="1">
      <c r="B33" s="8" t="s">
        <v>172</v>
      </c>
      <c r="C33" s="8">
        <v>37</v>
      </c>
      <c r="D33" s="8">
        <v>0</v>
      </c>
      <c r="E33" s="8">
        <v>0</v>
      </c>
      <c r="F33" s="8">
        <v>39</v>
      </c>
      <c r="G33" s="8">
        <v>0</v>
      </c>
      <c r="H33" s="8">
        <v>0</v>
      </c>
      <c r="I33" s="8">
        <v>1</v>
      </c>
      <c r="J33" s="37">
        <f t="shared" si="3"/>
        <v>77</v>
      </c>
    </row>
    <row r="34" spans="2:10" ht="12.75" customHeight="1">
      <c r="B34" s="8" t="s">
        <v>145</v>
      </c>
      <c r="C34" s="8">
        <v>34</v>
      </c>
      <c r="D34" s="8">
        <v>0</v>
      </c>
      <c r="E34" s="8">
        <v>0</v>
      </c>
      <c r="F34" s="8">
        <v>12</v>
      </c>
      <c r="G34" s="8">
        <v>0</v>
      </c>
      <c r="H34" s="8">
        <v>0</v>
      </c>
      <c r="I34" s="8">
        <v>0</v>
      </c>
      <c r="J34" s="37">
        <f t="shared" si="3"/>
        <v>46</v>
      </c>
    </row>
    <row r="35" spans="2:10" ht="12.75" customHeight="1">
      <c r="B35" s="32" t="s">
        <v>46</v>
      </c>
      <c r="C35" s="8">
        <v>26</v>
      </c>
      <c r="D35" s="8">
        <v>0</v>
      </c>
      <c r="E35" s="8">
        <v>0</v>
      </c>
      <c r="F35" s="8">
        <v>33</v>
      </c>
      <c r="G35" s="8">
        <v>0</v>
      </c>
      <c r="H35" s="8">
        <v>0</v>
      </c>
      <c r="I35" s="8">
        <v>2</v>
      </c>
      <c r="J35" s="59">
        <f t="shared" si="3"/>
        <v>61</v>
      </c>
    </row>
    <row r="36" spans="2:10" ht="12.75" customHeight="1">
      <c r="B36" s="8" t="s">
        <v>148</v>
      </c>
      <c r="C36" s="8">
        <v>14</v>
      </c>
      <c r="D36" s="8">
        <v>0</v>
      </c>
      <c r="E36" s="8">
        <v>1</v>
      </c>
      <c r="F36" s="8">
        <v>12</v>
      </c>
      <c r="G36" s="8">
        <v>0</v>
      </c>
      <c r="H36" s="8">
        <v>0</v>
      </c>
      <c r="I36" s="8">
        <v>0</v>
      </c>
      <c r="J36" s="37">
        <f t="shared" si="3"/>
        <v>27</v>
      </c>
    </row>
    <row r="37" spans="2:10" ht="12.75" customHeight="1">
      <c r="B37" s="8" t="s">
        <v>149</v>
      </c>
      <c r="C37" s="8">
        <v>34</v>
      </c>
      <c r="D37" s="8">
        <v>0</v>
      </c>
      <c r="E37" s="8">
        <v>0</v>
      </c>
      <c r="F37" s="8">
        <v>14</v>
      </c>
      <c r="G37" s="8">
        <v>0</v>
      </c>
      <c r="H37" s="8">
        <v>0</v>
      </c>
      <c r="I37" s="8">
        <v>0</v>
      </c>
      <c r="J37" s="37">
        <f t="shared" si="3"/>
        <v>48</v>
      </c>
    </row>
    <row r="38" spans="2:10" ht="12.75" customHeight="1">
      <c r="B38" s="8" t="s">
        <v>173</v>
      </c>
      <c r="C38" s="8">
        <v>38</v>
      </c>
      <c r="D38" s="8">
        <v>0</v>
      </c>
      <c r="E38" s="8">
        <v>1</v>
      </c>
      <c r="F38" s="8">
        <v>19</v>
      </c>
      <c r="G38" s="8">
        <v>0</v>
      </c>
      <c r="H38" s="8">
        <v>0</v>
      </c>
      <c r="I38" s="8">
        <v>0</v>
      </c>
      <c r="J38" s="37">
        <f t="shared" si="3"/>
        <v>58</v>
      </c>
    </row>
    <row r="39" spans="2:10" ht="12.75" customHeight="1">
      <c r="B39" s="8" t="s">
        <v>152</v>
      </c>
      <c r="C39" s="8">
        <v>25</v>
      </c>
      <c r="D39" s="8">
        <v>0</v>
      </c>
      <c r="E39" s="8">
        <v>8</v>
      </c>
      <c r="F39" s="8">
        <v>19</v>
      </c>
      <c r="G39" s="8">
        <v>0</v>
      </c>
      <c r="H39" s="8">
        <v>0</v>
      </c>
      <c r="I39" s="8">
        <v>0</v>
      </c>
      <c r="J39" s="37">
        <f t="shared" si="3"/>
        <v>52</v>
      </c>
    </row>
    <row r="40" spans="2:10" ht="12.75" customHeight="1">
      <c r="B40" s="8" t="s">
        <v>153</v>
      </c>
      <c r="C40" s="8">
        <v>18</v>
      </c>
      <c r="D40" s="8">
        <v>0</v>
      </c>
      <c r="E40" s="8">
        <v>0</v>
      </c>
      <c r="F40" s="8">
        <v>4</v>
      </c>
      <c r="G40" s="8">
        <v>0</v>
      </c>
      <c r="H40" s="8">
        <v>0</v>
      </c>
      <c r="I40" s="8">
        <v>0</v>
      </c>
      <c r="J40" s="37">
        <f t="shared" si="3"/>
        <v>22</v>
      </c>
    </row>
    <row r="41" spans="2:10" ht="12.75" customHeight="1">
      <c r="B41" s="8" t="s">
        <v>68</v>
      </c>
      <c r="C41" s="8">
        <v>66</v>
      </c>
      <c r="D41" s="8">
        <v>0</v>
      </c>
      <c r="E41" s="8">
        <v>0</v>
      </c>
      <c r="F41" s="8">
        <v>58</v>
      </c>
      <c r="G41" s="8">
        <v>0</v>
      </c>
      <c r="H41" s="8">
        <v>0</v>
      </c>
      <c r="I41" s="8">
        <v>3</v>
      </c>
      <c r="J41" s="37">
        <f t="shared" si="3"/>
        <v>127</v>
      </c>
    </row>
    <row r="42" spans="2:10" ht="12.75" customHeight="1">
      <c r="B42" s="8" t="s">
        <v>69</v>
      </c>
      <c r="C42" s="8">
        <v>70</v>
      </c>
      <c r="D42" s="8">
        <v>0</v>
      </c>
      <c r="E42" s="8">
        <v>0</v>
      </c>
      <c r="F42" s="8">
        <v>80</v>
      </c>
      <c r="G42" s="8">
        <v>1</v>
      </c>
      <c r="H42" s="8">
        <v>0</v>
      </c>
      <c r="I42" s="8">
        <v>1</v>
      </c>
      <c r="J42" s="37">
        <f t="shared" si="3"/>
        <v>152</v>
      </c>
    </row>
    <row r="43" spans="2:10" ht="12.75" customHeight="1">
      <c r="B43" s="8" t="s">
        <v>70</v>
      </c>
      <c r="C43" s="8">
        <v>99</v>
      </c>
      <c r="D43" s="8">
        <v>0</v>
      </c>
      <c r="E43" s="8">
        <v>1</v>
      </c>
      <c r="F43" s="8">
        <v>81</v>
      </c>
      <c r="G43" s="8">
        <v>0</v>
      </c>
      <c r="H43" s="8">
        <v>0</v>
      </c>
      <c r="I43" s="8">
        <v>2</v>
      </c>
      <c r="J43" s="37">
        <f t="shared" si="3"/>
        <v>183</v>
      </c>
    </row>
    <row r="44" spans="2:10" ht="12.75" customHeight="1">
      <c r="B44" s="8" t="s">
        <v>71</v>
      </c>
      <c r="C44" s="8">
        <v>63</v>
      </c>
      <c r="D44" s="8">
        <v>0</v>
      </c>
      <c r="E44" s="8">
        <v>0</v>
      </c>
      <c r="F44" s="8">
        <v>55</v>
      </c>
      <c r="G44" s="8">
        <v>0</v>
      </c>
      <c r="H44" s="8">
        <v>0</v>
      </c>
      <c r="I44" s="8">
        <v>0</v>
      </c>
      <c r="J44" s="37">
        <f t="shared" si="3"/>
        <v>118</v>
      </c>
    </row>
    <row r="45" spans="2:10" ht="12.75" customHeight="1">
      <c r="B45" s="8" t="s">
        <v>59</v>
      </c>
      <c r="C45" s="8">
        <v>30</v>
      </c>
      <c r="D45" s="8">
        <v>0</v>
      </c>
      <c r="E45" s="8">
        <v>0</v>
      </c>
      <c r="F45" s="8">
        <v>9</v>
      </c>
      <c r="G45" s="8">
        <v>0</v>
      </c>
      <c r="H45" s="8">
        <v>0</v>
      </c>
      <c r="I45" s="8">
        <v>1</v>
      </c>
      <c r="J45" s="37">
        <f t="shared" si="3"/>
        <v>40</v>
      </c>
    </row>
    <row r="46" spans="2:10" ht="12.75" customHeight="1">
      <c r="B46" s="8" t="s">
        <v>72</v>
      </c>
      <c r="C46" s="8">
        <v>54</v>
      </c>
      <c r="D46" s="8">
        <v>0</v>
      </c>
      <c r="E46" s="8">
        <v>0</v>
      </c>
      <c r="F46" s="8">
        <v>17</v>
      </c>
      <c r="G46" s="8">
        <v>0</v>
      </c>
      <c r="H46" s="8">
        <v>0</v>
      </c>
      <c r="I46" s="8">
        <v>0</v>
      </c>
      <c r="J46" s="37">
        <f t="shared" si="3"/>
        <v>71</v>
      </c>
    </row>
    <row r="47" spans="2:10" ht="12.75" customHeight="1">
      <c r="B47" s="8" t="s">
        <v>73</v>
      </c>
      <c r="C47" s="8">
        <v>40</v>
      </c>
      <c r="D47" s="8">
        <v>0</v>
      </c>
      <c r="E47" s="8">
        <v>0</v>
      </c>
      <c r="F47" s="8">
        <v>24</v>
      </c>
      <c r="G47" s="8">
        <v>0</v>
      </c>
      <c r="H47" s="8">
        <v>0</v>
      </c>
      <c r="I47" s="8">
        <v>1</v>
      </c>
      <c r="J47" s="37">
        <f t="shared" si="3"/>
        <v>65</v>
      </c>
    </row>
    <row r="48" spans="2:10" ht="12.75" customHeight="1">
      <c r="B48" s="8" t="s">
        <v>74</v>
      </c>
      <c r="C48" s="8">
        <v>100</v>
      </c>
      <c r="D48" s="8">
        <v>0</v>
      </c>
      <c r="E48" s="8">
        <v>0</v>
      </c>
      <c r="F48" s="8">
        <v>48</v>
      </c>
      <c r="G48" s="8">
        <v>0</v>
      </c>
      <c r="H48" s="8">
        <v>0</v>
      </c>
      <c r="I48" s="8">
        <v>10</v>
      </c>
      <c r="J48" s="37">
        <f t="shared" si="3"/>
        <v>158</v>
      </c>
    </row>
    <row r="49" spans="2:10" ht="12.75" customHeight="1">
      <c r="B49" s="8" t="s">
        <v>75</v>
      </c>
      <c r="C49" s="8">
        <v>44</v>
      </c>
      <c r="D49" s="8">
        <v>0</v>
      </c>
      <c r="E49" s="8">
        <v>0</v>
      </c>
      <c r="F49" s="8">
        <v>75</v>
      </c>
      <c r="G49" s="8">
        <v>0</v>
      </c>
      <c r="H49" s="8">
        <v>0</v>
      </c>
      <c r="I49" s="8">
        <v>7</v>
      </c>
      <c r="J49" s="37">
        <f t="shared" si="3"/>
        <v>126</v>
      </c>
    </row>
    <row r="50" spans="2:10" ht="12.75" customHeight="1">
      <c r="B50" s="8" t="s">
        <v>76</v>
      </c>
      <c r="C50" s="8">
        <v>60</v>
      </c>
      <c r="D50" s="8">
        <v>0</v>
      </c>
      <c r="E50" s="8">
        <v>0</v>
      </c>
      <c r="F50" s="8">
        <v>55</v>
      </c>
      <c r="G50" s="8">
        <v>0</v>
      </c>
      <c r="H50" s="8">
        <v>0</v>
      </c>
      <c r="I50" s="8">
        <v>2</v>
      </c>
      <c r="J50" s="37">
        <f t="shared" si="3"/>
        <v>117</v>
      </c>
    </row>
    <row r="51" spans="2:10" ht="12.75" customHeight="1">
      <c r="B51" s="8" t="s">
        <v>77</v>
      </c>
      <c r="C51" s="8">
        <v>57</v>
      </c>
      <c r="D51" s="8">
        <v>0</v>
      </c>
      <c r="E51" s="8">
        <v>0</v>
      </c>
      <c r="F51" s="8">
        <v>41</v>
      </c>
      <c r="G51" s="8">
        <v>0</v>
      </c>
      <c r="H51" s="8">
        <v>0</v>
      </c>
      <c r="I51" s="8">
        <v>1</v>
      </c>
      <c r="J51" s="37">
        <f t="shared" si="3"/>
        <v>99</v>
      </c>
    </row>
    <row r="52" spans="2:10" ht="12.75" customHeight="1">
      <c r="B52" s="8" t="s">
        <v>78</v>
      </c>
      <c r="C52" s="8">
        <v>54</v>
      </c>
      <c r="D52" s="8">
        <v>0</v>
      </c>
      <c r="E52" s="8">
        <v>1</v>
      </c>
      <c r="F52" s="8">
        <v>45</v>
      </c>
      <c r="G52" s="8">
        <v>0</v>
      </c>
      <c r="H52" s="8">
        <v>0</v>
      </c>
      <c r="I52" s="8">
        <v>2</v>
      </c>
      <c r="J52" s="37">
        <f t="shared" si="3"/>
        <v>102</v>
      </c>
    </row>
    <row r="53" spans="2:10" ht="12.75" customHeight="1">
      <c r="B53" s="8" t="s">
        <v>79</v>
      </c>
      <c r="C53" s="8">
        <v>80</v>
      </c>
      <c r="D53" s="8">
        <v>2</v>
      </c>
      <c r="E53" s="8">
        <v>0</v>
      </c>
      <c r="F53" s="8">
        <v>99</v>
      </c>
      <c r="G53" s="8">
        <v>0</v>
      </c>
      <c r="H53" s="8">
        <v>0</v>
      </c>
      <c r="I53" s="8">
        <v>3</v>
      </c>
      <c r="J53" s="37">
        <f t="shared" si="3"/>
        <v>184</v>
      </c>
    </row>
    <row r="54" spans="2:10" ht="12.75" customHeight="1">
      <c r="B54" s="8" t="s">
        <v>80</v>
      </c>
      <c r="C54" s="8">
        <v>83</v>
      </c>
      <c r="D54" s="8">
        <v>0</v>
      </c>
      <c r="E54" s="8">
        <v>0</v>
      </c>
      <c r="F54" s="8">
        <v>79</v>
      </c>
      <c r="G54" s="8">
        <v>0</v>
      </c>
      <c r="H54" s="8">
        <v>0</v>
      </c>
      <c r="I54" s="8">
        <v>5</v>
      </c>
      <c r="J54" s="37">
        <f t="shared" si="3"/>
        <v>167</v>
      </c>
    </row>
    <row r="55" spans="2:10" ht="12.75" customHeight="1">
      <c r="B55" s="8" t="s">
        <v>81</v>
      </c>
      <c r="C55" s="8">
        <v>51</v>
      </c>
      <c r="D55" s="8">
        <v>0</v>
      </c>
      <c r="E55" s="8">
        <v>0</v>
      </c>
      <c r="F55" s="8">
        <v>41</v>
      </c>
      <c r="G55" s="8">
        <v>0</v>
      </c>
      <c r="H55" s="8">
        <v>0</v>
      </c>
      <c r="I55" s="8">
        <v>1</v>
      </c>
      <c r="J55" s="37">
        <f t="shared" si="3"/>
        <v>93</v>
      </c>
    </row>
    <row r="56" spans="2:10" ht="12.75" customHeight="1">
      <c r="B56" s="8" t="s">
        <v>82</v>
      </c>
      <c r="C56" s="8">
        <v>54</v>
      </c>
      <c r="D56" s="8">
        <v>0</v>
      </c>
      <c r="E56" s="8">
        <v>0</v>
      </c>
      <c r="F56" s="8">
        <v>23</v>
      </c>
      <c r="G56" s="8">
        <v>0</v>
      </c>
      <c r="H56" s="8">
        <v>0</v>
      </c>
      <c r="I56" s="8">
        <v>1</v>
      </c>
      <c r="J56" s="37">
        <f t="shared" si="3"/>
        <v>78</v>
      </c>
    </row>
    <row r="57" spans="2:10" ht="12.75" customHeight="1">
      <c r="B57" s="8" t="s">
        <v>83</v>
      </c>
      <c r="C57" s="8">
        <v>99</v>
      </c>
      <c r="D57" s="8">
        <v>0</v>
      </c>
      <c r="E57" s="8">
        <v>0</v>
      </c>
      <c r="F57" s="8">
        <v>14</v>
      </c>
      <c r="G57" s="8">
        <v>0</v>
      </c>
      <c r="H57" s="8">
        <v>0</v>
      </c>
      <c r="I57" s="8">
        <v>0</v>
      </c>
      <c r="J57" s="37">
        <f t="shared" si="3"/>
        <v>113</v>
      </c>
    </row>
    <row r="58" spans="2:10" ht="12.75" customHeight="1">
      <c r="B58" s="8" t="s">
        <v>147</v>
      </c>
      <c r="C58" s="8">
        <v>46</v>
      </c>
      <c r="D58" s="8">
        <v>0</v>
      </c>
      <c r="E58" s="8">
        <v>0</v>
      </c>
      <c r="F58" s="8">
        <v>42</v>
      </c>
      <c r="G58" s="8">
        <v>0</v>
      </c>
      <c r="H58" s="8">
        <v>0</v>
      </c>
      <c r="I58" s="8">
        <v>1</v>
      </c>
      <c r="J58" s="37">
        <f t="shared" si="3"/>
        <v>89</v>
      </c>
    </row>
    <row r="59" spans="2:11" ht="12.75" customHeight="1">
      <c r="B59" s="8" t="s">
        <v>84</v>
      </c>
      <c r="C59" s="8">
        <v>60</v>
      </c>
      <c r="D59" s="8">
        <v>0</v>
      </c>
      <c r="E59" s="8">
        <v>1</v>
      </c>
      <c r="F59" s="8">
        <v>27</v>
      </c>
      <c r="G59" s="8">
        <v>0</v>
      </c>
      <c r="H59" s="8">
        <v>0</v>
      </c>
      <c r="I59" s="8">
        <v>2</v>
      </c>
      <c r="J59" s="37">
        <f t="shared" si="3"/>
        <v>90</v>
      </c>
      <c r="K59" s="13"/>
    </row>
    <row r="60" spans="1:11" ht="12.75" customHeight="1">
      <c r="A60" s="10"/>
      <c r="B60" s="10"/>
      <c r="C60" s="10"/>
      <c r="D60" s="10"/>
      <c r="E60" s="4"/>
      <c r="F60" s="10"/>
      <c r="G60" s="10"/>
      <c r="H60" s="10"/>
      <c r="I60" s="10"/>
      <c r="J60" s="38"/>
      <c r="K60" s="10"/>
    </row>
    <row r="61" ht="9" customHeight="1"/>
    <row r="62" spans="1:10" ht="12.75">
      <c r="A62" s="46" t="s">
        <v>101</v>
      </c>
      <c r="B62" s="46"/>
      <c r="C62" s="46">
        <f>SUM(C10,C30)</f>
        <v>2251</v>
      </c>
      <c r="D62" s="46">
        <f aca="true" t="shared" si="4" ref="D62:J62">SUM(D10,D30)</f>
        <v>4</v>
      </c>
      <c r="E62" s="46">
        <f t="shared" si="4"/>
        <v>27</v>
      </c>
      <c r="F62" s="46">
        <f t="shared" si="4"/>
        <v>1612</v>
      </c>
      <c r="G62" s="46">
        <f t="shared" si="4"/>
        <v>1</v>
      </c>
      <c r="H62" s="46">
        <f t="shared" si="4"/>
        <v>1</v>
      </c>
      <c r="I62" s="46">
        <f t="shared" si="4"/>
        <v>83</v>
      </c>
      <c r="J62" s="46">
        <f t="shared" si="4"/>
        <v>3979</v>
      </c>
    </row>
    <row r="63" spans="1:11" ht="9" customHeight="1">
      <c r="A63" s="10"/>
      <c r="B63" s="10"/>
      <c r="C63" s="10"/>
      <c r="D63" s="10"/>
      <c r="E63" s="4"/>
      <c r="F63" s="10"/>
      <c r="G63" s="10"/>
      <c r="H63" s="10"/>
      <c r="I63" s="10"/>
      <c r="J63" s="38"/>
      <c r="K63" s="10"/>
    </row>
    <row r="65" ht="12.75" customHeight="1">
      <c r="A65" s="54" t="s">
        <v>67</v>
      </c>
    </row>
    <row r="66" ht="12" customHeight="1"/>
    <row r="67" spans="1:10" s="1" customFormat="1" ht="12.75" customHeight="1">
      <c r="A67" s="14" t="s">
        <v>54</v>
      </c>
      <c r="C67" s="5"/>
      <c r="D67" s="5"/>
      <c r="F67" s="5"/>
      <c r="G67" s="5"/>
      <c r="H67" s="5"/>
      <c r="I67" s="5"/>
      <c r="J67" s="30"/>
    </row>
  </sheetData>
  <mergeCells count="6">
    <mergeCell ref="H6:H7"/>
    <mergeCell ref="C6:D6"/>
    <mergeCell ref="F6:G6"/>
    <mergeCell ref="A1:J1"/>
    <mergeCell ref="A2:J2"/>
    <mergeCell ref="A3:J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1"/>
  <sheetViews>
    <sheetView zoomScale="75" zoomScaleNormal="75" workbookViewId="0" topLeftCell="A9">
      <selection activeCell="O47" sqref="O47"/>
    </sheetView>
  </sheetViews>
  <sheetFormatPr defaultColWidth="11.421875" defaultRowHeight="12.75"/>
  <cols>
    <col min="1" max="1" width="1.7109375" style="5" customWidth="1"/>
    <col min="2" max="2" width="43.7109375" style="5" customWidth="1"/>
    <col min="3" max="6" width="10.7109375" style="5" customWidth="1"/>
    <col min="7" max="7" width="10.7109375" style="1" customWidth="1"/>
    <col min="8" max="11" width="10.7109375" style="5" customWidth="1"/>
    <col min="12" max="12" width="10.7109375" style="30" customWidth="1"/>
    <col min="13" max="13" width="0.9921875" style="5" customWidth="1"/>
    <col min="14" max="16384" width="11.421875" style="5" customWidth="1"/>
  </cols>
  <sheetData>
    <row r="1" spans="1:13" ht="13.5" customHeight="1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63"/>
    </row>
    <row r="2" spans="1:13" ht="13.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5"/>
    </row>
    <row r="3" spans="1:13" ht="13.5" customHeight="1">
      <c r="A3" s="108">
        <v>2007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63"/>
    </row>
    <row r="4" spans="1:13" ht="13.5" customHeight="1">
      <c r="A4" s="10"/>
      <c r="G4" s="4"/>
      <c r="M4" s="10"/>
    </row>
    <row r="5" spans="2:12" ht="9" customHeight="1">
      <c r="B5" s="9"/>
      <c r="C5" s="9"/>
      <c r="D5" s="9"/>
      <c r="E5" s="9"/>
      <c r="F5" s="9"/>
      <c r="H5" s="9"/>
      <c r="I5" s="9"/>
      <c r="J5" s="9"/>
      <c r="K5" s="9"/>
      <c r="L5" s="39"/>
    </row>
    <row r="6" spans="3:12" ht="12" customHeight="1">
      <c r="C6" s="112" t="s">
        <v>50</v>
      </c>
      <c r="D6" s="112"/>
      <c r="E6" s="112" t="s">
        <v>51</v>
      </c>
      <c r="F6" s="112"/>
      <c r="G6" s="25"/>
      <c r="H6" s="112" t="s">
        <v>52</v>
      </c>
      <c r="I6" s="112"/>
      <c r="J6" s="113" t="s">
        <v>53</v>
      </c>
      <c r="K6" s="18"/>
      <c r="L6" s="24"/>
    </row>
    <row r="7" spans="1:12" ht="12" customHeight="1">
      <c r="A7" s="18" t="s">
        <v>15</v>
      </c>
      <c r="B7" s="26"/>
      <c r="C7" s="61" t="s">
        <v>57</v>
      </c>
      <c r="D7" s="61" t="s">
        <v>58</v>
      </c>
      <c r="E7" s="61" t="s">
        <v>131</v>
      </c>
      <c r="F7" s="61" t="s">
        <v>132</v>
      </c>
      <c r="G7" s="61" t="s">
        <v>10</v>
      </c>
      <c r="H7" s="61" t="s">
        <v>131</v>
      </c>
      <c r="I7" s="34" t="s">
        <v>132</v>
      </c>
      <c r="J7" s="113"/>
      <c r="K7" s="34" t="s">
        <v>11</v>
      </c>
      <c r="L7" s="34" t="s">
        <v>170</v>
      </c>
    </row>
    <row r="8" spans="1:13" ht="9" customHeight="1">
      <c r="A8" s="10"/>
      <c r="B8" s="27"/>
      <c r="C8" s="38"/>
      <c r="D8" s="38"/>
      <c r="E8" s="38"/>
      <c r="F8" s="38"/>
      <c r="G8" s="4"/>
      <c r="H8" s="38"/>
      <c r="I8" s="38"/>
      <c r="J8" s="10"/>
      <c r="K8" s="10"/>
      <c r="L8" s="38"/>
      <c r="M8" s="10"/>
    </row>
    <row r="9" spans="1:12" ht="12.75" customHeight="1">
      <c r="A9" s="13"/>
      <c r="B9" s="26"/>
      <c r="C9" s="36"/>
      <c r="D9" s="36"/>
      <c r="E9" s="36"/>
      <c r="F9" s="36"/>
      <c r="H9" s="36"/>
      <c r="I9" s="36"/>
      <c r="J9" s="13"/>
      <c r="K9" s="13"/>
      <c r="L9" s="36"/>
    </row>
    <row r="10" spans="1:13" s="46" customFormat="1" ht="12.75" customHeight="1">
      <c r="A10" s="52" t="s">
        <v>39</v>
      </c>
      <c r="C10" s="56">
        <f aca="true" t="shared" si="0" ref="C10:K10">SUM(C11:C23)</f>
        <v>10711</v>
      </c>
      <c r="D10" s="56">
        <f t="shared" si="0"/>
        <v>1412</v>
      </c>
      <c r="E10" s="56">
        <f t="shared" si="0"/>
        <v>2368</v>
      </c>
      <c r="F10" s="56">
        <f t="shared" si="0"/>
        <v>144</v>
      </c>
      <c r="G10" s="56">
        <f t="shared" si="0"/>
        <v>73</v>
      </c>
      <c r="H10" s="56">
        <f t="shared" si="0"/>
        <v>1277</v>
      </c>
      <c r="I10" s="56">
        <f t="shared" si="0"/>
        <v>53</v>
      </c>
      <c r="J10" s="56">
        <f t="shared" si="0"/>
        <v>2479</v>
      </c>
      <c r="K10" s="56">
        <f t="shared" si="0"/>
        <v>174</v>
      </c>
      <c r="L10" s="51">
        <f aca="true" t="shared" si="1" ref="L10:L23">SUM(C10:K10)</f>
        <v>18691</v>
      </c>
      <c r="M10" s="5"/>
    </row>
    <row r="11" spans="2:12" ht="12.75" customHeight="1">
      <c r="B11" s="5" t="s">
        <v>40</v>
      </c>
      <c r="C11" s="5">
        <v>669</v>
      </c>
      <c r="D11" s="5">
        <v>236</v>
      </c>
      <c r="E11" s="5">
        <v>98</v>
      </c>
      <c r="F11" s="5">
        <v>17</v>
      </c>
      <c r="G11" s="5">
        <v>27</v>
      </c>
      <c r="H11" s="5">
        <v>46</v>
      </c>
      <c r="I11" s="5">
        <v>2</v>
      </c>
      <c r="J11" s="5">
        <v>11</v>
      </c>
      <c r="K11" s="5">
        <v>29</v>
      </c>
      <c r="L11" s="37">
        <f t="shared" si="1"/>
        <v>1135</v>
      </c>
    </row>
    <row r="12" spans="2:12" ht="12.75" customHeight="1">
      <c r="B12" s="5" t="s">
        <v>41</v>
      </c>
      <c r="C12" s="5">
        <v>746</v>
      </c>
      <c r="D12" s="5">
        <v>255</v>
      </c>
      <c r="E12" s="5">
        <v>255</v>
      </c>
      <c r="F12" s="5">
        <v>1</v>
      </c>
      <c r="G12" s="5">
        <v>0</v>
      </c>
      <c r="H12" s="5">
        <v>177</v>
      </c>
      <c r="I12" s="5">
        <v>3</v>
      </c>
      <c r="J12" s="5">
        <v>645</v>
      </c>
      <c r="K12" s="5">
        <v>8</v>
      </c>
      <c r="L12" s="37">
        <f t="shared" si="1"/>
        <v>2090</v>
      </c>
    </row>
    <row r="13" spans="2:12" ht="12.75" customHeight="1">
      <c r="B13" s="5" t="s">
        <v>42</v>
      </c>
      <c r="C13" s="5">
        <v>948</v>
      </c>
      <c r="D13" s="5">
        <v>24</v>
      </c>
      <c r="E13" s="5">
        <v>170</v>
      </c>
      <c r="F13" s="5">
        <v>2</v>
      </c>
      <c r="G13" s="5">
        <v>3</v>
      </c>
      <c r="H13" s="5">
        <v>76</v>
      </c>
      <c r="I13" s="5">
        <v>0</v>
      </c>
      <c r="J13" s="5">
        <v>289</v>
      </c>
      <c r="K13" s="5">
        <v>3</v>
      </c>
      <c r="L13" s="37">
        <f t="shared" si="1"/>
        <v>1515</v>
      </c>
    </row>
    <row r="14" spans="2:12" ht="12.75" customHeight="1">
      <c r="B14" s="5" t="s">
        <v>43</v>
      </c>
      <c r="C14" s="5">
        <v>1483</v>
      </c>
      <c r="D14" s="5">
        <v>95</v>
      </c>
      <c r="E14" s="5">
        <v>129</v>
      </c>
      <c r="F14" s="5">
        <v>3</v>
      </c>
      <c r="G14" s="5">
        <v>1</v>
      </c>
      <c r="H14" s="5">
        <v>93</v>
      </c>
      <c r="I14" s="5">
        <v>2</v>
      </c>
      <c r="J14" s="5">
        <v>22</v>
      </c>
      <c r="K14" s="5">
        <v>24</v>
      </c>
      <c r="L14" s="37">
        <f t="shared" si="1"/>
        <v>1852</v>
      </c>
    </row>
    <row r="15" spans="2:12" ht="12.75" customHeight="1">
      <c r="B15" s="5" t="s">
        <v>44</v>
      </c>
      <c r="C15" s="5">
        <v>937</v>
      </c>
      <c r="D15" s="5">
        <v>32</v>
      </c>
      <c r="E15" s="5">
        <v>100</v>
      </c>
      <c r="F15" s="5">
        <v>39</v>
      </c>
      <c r="G15" s="5">
        <v>1</v>
      </c>
      <c r="H15" s="5">
        <v>9</v>
      </c>
      <c r="I15" s="5">
        <v>0</v>
      </c>
      <c r="J15" s="5">
        <v>79</v>
      </c>
      <c r="K15" s="5">
        <v>28</v>
      </c>
      <c r="L15" s="37">
        <f t="shared" si="1"/>
        <v>1225</v>
      </c>
    </row>
    <row r="16" spans="1:12" ht="12.75" customHeight="1">
      <c r="A16" s="23"/>
      <c r="B16" s="5" t="s">
        <v>45</v>
      </c>
      <c r="C16" s="5">
        <v>279</v>
      </c>
      <c r="D16" s="5">
        <v>85</v>
      </c>
      <c r="E16" s="5">
        <v>107</v>
      </c>
      <c r="F16" s="5">
        <v>1</v>
      </c>
      <c r="G16" s="5">
        <v>1</v>
      </c>
      <c r="H16" s="5">
        <v>44</v>
      </c>
      <c r="I16" s="5">
        <v>0</v>
      </c>
      <c r="J16" s="5">
        <v>324</v>
      </c>
      <c r="K16" s="5">
        <v>9</v>
      </c>
      <c r="L16" s="37">
        <f t="shared" si="1"/>
        <v>850</v>
      </c>
    </row>
    <row r="17" spans="2:12" ht="12.75" customHeight="1">
      <c r="B17" s="5" t="s">
        <v>155</v>
      </c>
      <c r="C17" s="5">
        <v>810</v>
      </c>
      <c r="D17" s="5">
        <v>78</v>
      </c>
      <c r="E17" s="5">
        <v>214</v>
      </c>
      <c r="F17" s="5">
        <v>5</v>
      </c>
      <c r="G17" s="5">
        <v>8</v>
      </c>
      <c r="H17" s="5">
        <v>31</v>
      </c>
      <c r="I17" s="5">
        <v>9</v>
      </c>
      <c r="J17" s="5">
        <v>66</v>
      </c>
      <c r="K17" s="5">
        <v>24</v>
      </c>
      <c r="L17" s="37">
        <f t="shared" si="1"/>
        <v>1245</v>
      </c>
    </row>
    <row r="18" spans="2:12" ht="12.75" customHeight="1">
      <c r="B18" s="5" t="s">
        <v>156</v>
      </c>
      <c r="C18" s="5">
        <v>933</v>
      </c>
      <c r="D18" s="5">
        <v>134</v>
      </c>
      <c r="E18" s="5">
        <v>241</v>
      </c>
      <c r="F18" s="5">
        <v>7</v>
      </c>
      <c r="G18" s="5">
        <v>3</v>
      </c>
      <c r="H18" s="5">
        <v>148</v>
      </c>
      <c r="I18" s="5">
        <v>2</v>
      </c>
      <c r="J18" s="5">
        <v>357</v>
      </c>
      <c r="K18" s="5">
        <v>26</v>
      </c>
      <c r="L18" s="37">
        <f t="shared" si="1"/>
        <v>1851</v>
      </c>
    </row>
    <row r="19" spans="2:12" ht="12.75" customHeight="1">
      <c r="B19" s="5" t="s">
        <v>157</v>
      </c>
      <c r="C19" s="5">
        <v>2384</v>
      </c>
      <c r="D19" s="5">
        <v>157</v>
      </c>
      <c r="E19" s="5">
        <v>280</v>
      </c>
      <c r="F19" s="5">
        <v>17</v>
      </c>
      <c r="G19" s="5">
        <v>11</v>
      </c>
      <c r="H19" s="5">
        <v>284</v>
      </c>
      <c r="I19" s="5">
        <v>6</v>
      </c>
      <c r="J19" s="5">
        <v>110</v>
      </c>
      <c r="K19" s="5">
        <v>8</v>
      </c>
      <c r="L19" s="37">
        <f t="shared" si="1"/>
        <v>3257</v>
      </c>
    </row>
    <row r="20" spans="2:12" ht="12.75" customHeight="1">
      <c r="B20" s="5" t="s">
        <v>158</v>
      </c>
      <c r="C20" s="5">
        <v>212</v>
      </c>
      <c r="D20" s="5">
        <v>37</v>
      </c>
      <c r="E20" s="5">
        <v>224</v>
      </c>
      <c r="F20" s="5">
        <v>2</v>
      </c>
      <c r="G20" s="5">
        <v>1</v>
      </c>
      <c r="H20" s="5">
        <v>132</v>
      </c>
      <c r="I20" s="5">
        <v>1</v>
      </c>
      <c r="J20" s="5">
        <v>276</v>
      </c>
      <c r="K20" s="5">
        <v>6</v>
      </c>
      <c r="L20" s="37">
        <f t="shared" si="1"/>
        <v>891</v>
      </c>
    </row>
    <row r="21" spans="2:12" ht="12.75" customHeight="1">
      <c r="B21" s="5" t="s">
        <v>159</v>
      </c>
      <c r="C21" s="5">
        <v>481</v>
      </c>
      <c r="D21" s="5">
        <v>115</v>
      </c>
      <c r="E21" s="5">
        <v>92</v>
      </c>
      <c r="F21" s="5">
        <v>37</v>
      </c>
      <c r="G21" s="5">
        <v>0</v>
      </c>
      <c r="H21" s="5">
        <v>7</v>
      </c>
      <c r="I21" s="5">
        <v>0</v>
      </c>
      <c r="J21" s="5">
        <v>81</v>
      </c>
      <c r="K21" s="5">
        <v>1</v>
      </c>
      <c r="L21" s="37">
        <f t="shared" si="1"/>
        <v>814</v>
      </c>
    </row>
    <row r="22" spans="2:12" ht="12.75" customHeight="1">
      <c r="B22" s="5" t="s">
        <v>160</v>
      </c>
      <c r="C22" s="5">
        <v>180</v>
      </c>
      <c r="D22" s="5">
        <v>56</v>
      </c>
      <c r="E22" s="5">
        <v>194</v>
      </c>
      <c r="F22" s="5">
        <v>11</v>
      </c>
      <c r="G22" s="5">
        <v>17</v>
      </c>
      <c r="H22" s="5">
        <v>75</v>
      </c>
      <c r="I22" s="5">
        <v>27</v>
      </c>
      <c r="J22" s="5">
        <v>25</v>
      </c>
      <c r="K22" s="5">
        <v>1</v>
      </c>
      <c r="L22" s="37">
        <f t="shared" si="1"/>
        <v>586</v>
      </c>
    </row>
    <row r="23" spans="2:13" ht="12.75" customHeight="1">
      <c r="B23" s="5" t="s">
        <v>161</v>
      </c>
      <c r="C23" s="5">
        <v>649</v>
      </c>
      <c r="D23" s="5">
        <v>108</v>
      </c>
      <c r="E23" s="5">
        <v>264</v>
      </c>
      <c r="F23" s="5">
        <v>2</v>
      </c>
      <c r="G23" s="5">
        <v>0</v>
      </c>
      <c r="H23" s="5">
        <v>155</v>
      </c>
      <c r="I23" s="5">
        <v>1</v>
      </c>
      <c r="J23" s="5">
        <v>194</v>
      </c>
      <c r="K23" s="5">
        <v>7</v>
      </c>
      <c r="L23" s="37">
        <f t="shared" si="1"/>
        <v>1380</v>
      </c>
      <c r="M23" s="13"/>
    </row>
    <row r="24" spans="3:13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36"/>
      <c r="M24" s="13"/>
    </row>
    <row r="25" spans="1:13" s="46" customFormat="1" ht="12.75" customHeight="1">
      <c r="A25" s="52" t="s">
        <v>34</v>
      </c>
      <c r="B25" s="52"/>
      <c r="C25" s="51">
        <f aca="true" t="shared" si="2" ref="C25:K25">SUM(C26:C29)</f>
        <v>941</v>
      </c>
      <c r="D25" s="51">
        <f t="shared" si="2"/>
        <v>205</v>
      </c>
      <c r="E25" s="51">
        <f t="shared" si="2"/>
        <v>258</v>
      </c>
      <c r="F25" s="51">
        <f t="shared" si="2"/>
        <v>4</v>
      </c>
      <c r="G25" s="51">
        <f t="shared" si="2"/>
        <v>0</v>
      </c>
      <c r="H25" s="51">
        <f t="shared" si="2"/>
        <v>39</v>
      </c>
      <c r="I25" s="51">
        <f t="shared" si="2"/>
        <v>2</v>
      </c>
      <c r="J25" s="51">
        <f t="shared" si="2"/>
        <v>42</v>
      </c>
      <c r="K25" s="51">
        <f t="shared" si="2"/>
        <v>18</v>
      </c>
      <c r="L25" s="51">
        <f>SUM(C25:K25)</f>
        <v>1509</v>
      </c>
      <c r="M25" s="5"/>
    </row>
    <row r="26" spans="2:12" ht="12.75" customHeight="1">
      <c r="B26" s="5" t="s">
        <v>35</v>
      </c>
      <c r="C26" s="5">
        <v>277</v>
      </c>
      <c r="D26" s="5">
        <v>72</v>
      </c>
      <c r="E26" s="5">
        <v>110</v>
      </c>
      <c r="F26" s="5">
        <v>2</v>
      </c>
      <c r="G26" s="5">
        <v>0</v>
      </c>
      <c r="H26" s="5">
        <v>0</v>
      </c>
      <c r="I26" s="5">
        <v>0</v>
      </c>
      <c r="J26" s="5">
        <v>34</v>
      </c>
      <c r="K26" s="5">
        <v>2</v>
      </c>
      <c r="L26" s="37">
        <f>SUM(C26:K26)</f>
        <v>497</v>
      </c>
    </row>
    <row r="27" spans="2:12" ht="12.75" customHeight="1">
      <c r="B27" s="5" t="s">
        <v>36</v>
      </c>
      <c r="C27" s="5">
        <v>179</v>
      </c>
      <c r="D27" s="5">
        <v>50</v>
      </c>
      <c r="E27" s="5">
        <v>56</v>
      </c>
      <c r="F27" s="5">
        <v>0</v>
      </c>
      <c r="G27" s="5">
        <v>0</v>
      </c>
      <c r="H27" s="5">
        <v>13</v>
      </c>
      <c r="I27" s="5">
        <v>1</v>
      </c>
      <c r="J27" s="5">
        <v>4</v>
      </c>
      <c r="K27" s="5">
        <v>1</v>
      </c>
      <c r="L27" s="37">
        <f>SUM(C27:K27)</f>
        <v>304</v>
      </c>
    </row>
    <row r="28" spans="2:12" ht="12.75" customHeight="1">
      <c r="B28" s="5" t="s">
        <v>37</v>
      </c>
      <c r="C28" s="5">
        <v>222</v>
      </c>
      <c r="D28" s="5">
        <v>52</v>
      </c>
      <c r="E28" s="5">
        <v>65</v>
      </c>
      <c r="F28" s="5">
        <v>0</v>
      </c>
      <c r="G28" s="5">
        <v>0</v>
      </c>
      <c r="H28" s="5">
        <v>16</v>
      </c>
      <c r="I28" s="5">
        <v>1</v>
      </c>
      <c r="J28" s="5">
        <v>3</v>
      </c>
      <c r="K28" s="5">
        <v>13</v>
      </c>
      <c r="L28" s="37">
        <f>SUM(C28:K28)</f>
        <v>372</v>
      </c>
    </row>
    <row r="29" spans="2:12" ht="12.75" customHeight="1">
      <c r="B29" s="5" t="s">
        <v>38</v>
      </c>
      <c r="C29" s="5">
        <v>263</v>
      </c>
      <c r="D29" s="5">
        <v>31</v>
      </c>
      <c r="E29" s="5">
        <v>27</v>
      </c>
      <c r="F29" s="5">
        <v>2</v>
      </c>
      <c r="G29" s="5">
        <v>0</v>
      </c>
      <c r="H29" s="5">
        <v>10</v>
      </c>
      <c r="I29" s="5">
        <v>0</v>
      </c>
      <c r="J29" s="5">
        <v>1</v>
      </c>
      <c r="K29" s="5">
        <v>2</v>
      </c>
      <c r="L29" s="37">
        <f>SUM(C29:K29)</f>
        <v>336</v>
      </c>
    </row>
    <row r="30" spans="7:12" ht="12.75" customHeight="1">
      <c r="G30" s="5"/>
      <c r="L30" s="37"/>
    </row>
    <row r="31" spans="1:13" s="46" customFormat="1" ht="12.75" customHeight="1" collapsed="1">
      <c r="A31" s="46" t="s">
        <v>162</v>
      </c>
      <c r="C31" s="46">
        <f aca="true" t="shared" si="3" ref="C31:K31">SUM(C32:C36)</f>
        <v>6709</v>
      </c>
      <c r="D31" s="46">
        <f t="shared" si="3"/>
        <v>1020</v>
      </c>
      <c r="E31" s="46">
        <f t="shared" si="3"/>
        <v>1116</v>
      </c>
      <c r="F31" s="46">
        <f t="shared" si="3"/>
        <v>32</v>
      </c>
      <c r="G31" s="46">
        <f t="shared" si="3"/>
        <v>7</v>
      </c>
      <c r="H31" s="46">
        <f t="shared" si="3"/>
        <v>235</v>
      </c>
      <c r="I31" s="46">
        <f t="shared" si="3"/>
        <v>9</v>
      </c>
      <c r="J31" s="46">
        <f t="shared" si="3"/>
        <v>1225</v>
      </c>
      <c r="K31" s="46">
        <f t="shared" si="3"/>
        <v>3</v>
      </c>
      <c r="L31" s="51">
        <f aca="true" t="shared" si="4" ref="L31:L36">SUM(C31:K31)</f>
        <v>10356</v>
      </c>
      <c r="M31" s="18"/>
    </row>
    <row r="32" spans="2:13" ht="12.75" customHeight="1">
      <c r="B32" s="5" t="s">
        <v>154</v>
      </c>
      <c r="C32" s="5">
        <v>1461</v>
      </c>
      <c r="D32" s="5">
        <v>174</v>
      </c>
      <c r="E32" s="5">
        <v>181</v>
      </c>
      <c r="F32" s="5">
        <v>18</v>
      </c>
      <c r="G32" s="5">
        <v>2</v>
      </c>
      <c r="H32" s="5">
        <v>33</v>
      </c>
      <c r="I32" s="5">
        <v>4</v>
      </c>
      <c r="J32" s="5">
        <v>72</v>
      </c>
      <c r="K32" s="5">
        <v>1</v>
      </c>
      <c r="L32" s="37">
        <f t="shared" si="4"/>
        <v>1946</v>
      </c>
      <c r="M32" s="18"/>
    </row>
    <row r="33" spans="2:13" ht="12.75" customHeight="1">
      <c r="B33" s="5" t="s">
        <v>124</v>
      </c>
      <c r="C33" s="5">
        <v>1620</v>
      </c>
      <c r="D33" s="5">
        <v>128</v>
      </c>
      <c r="E33" s="5">
        <v>70</v>
      </c>
      <c r="F33" s="5">
        <v>8</v>
      </c>
      <c r="G33" s="5">
        <v>0</v>
      </c>
      <c r="H33" s="5">
        <v>46</v>
      </c>
      <c r="I33" s="5">
        <v>0</v>
      </c>
      <c r="J33" s="5">
        <v>222</v>
      </c>
      <c r="K33" s="5">
        <v>2</v>
      </c>
      <c r="L33" s="37">
        <f t="shared" si="4"/>
        <v>2096</v>
      </c>
      <c r="M33" s="18"/>
    </row>
    <row r="34" spans="2:12" ht="12.75" customHeight="1">
      <c r="B34" s="5" t="s">
        <v>163</v>
      </c>
      <c r="C34" s="5">
        <v>1092</v>
      </c>
      <c r="D34" s="5">
        <v>251</v>
      </c>
      <c r="E34" s="5">
        <v>217</v>
      </c>
      <c r="F34" s="5">
        <v>5</v>
      </c>
      <c r="G34" s="5">
        <v>4</v>
      </c>
      <c r="H34" s="5">
        <v>63</v>
      </c>
      <c r="I34" s="5">
        <v>5</v>
      </c>
      <c r="J34" s="5">
        <v>217</v>
      </c>
      <c r="K34" s="5">
        <v>0</v>
      </c>
      <c r="L34" s="37">
        <f t="shared" si="4"/>
        <v>1854</v>
      </c>
    </row>
    <row r="35" spans="2:12" ht="12.75" customHeight="1">
      <c r="B35" s="5" t="s">
        <v>142</v>
      </c>
      <c r="C35" s="5">
        <v>1329</v>
      </c>
      <c r="D35" s="5">
        <v>159</v>
      </c>
      <c r="E35" s="5">
        <v>391</v>
      </c>
      <c r="F35" s="5">
        <v>1</v>
      </c>
      <c r="G35" s="5">
        <v>1</v>
      </c>
      <c r="H35" s="5">
        <v>63</v>
      </c>
      <c r="I35" s="5">
        <v>0</v>
      </c>
      <c r="J35" s="5">
        <v>418</v>
      </c>
      <c r="K35" s="5">
        <v>0</v>
      </c>
      <c r="L35" s="37">
        <f t="shared" si="4"/>
        <v>2362</v>
      </c>
    </row>
    <row r="36" spans="2:12" ht="12.75" customHeight="1">
      <c r="B36" s="23" t="s">
        <v>164</v>
      </c>
      <c r="C36" s="5">
        <v>1207</v>
      </c>
      <c r="D36" s="5">
        <v>308</v>
      </c>
      <c r="E36" s="5">
        <v>257</v>
      </c>
      <c r="F36" s="5">
        <v>0</v>
      </c>
      <c r="G36" s="5">
        <v>0</v>
      </c>
      <c r="H36" s="5">
        <v>30</v>
      </c>
      <c r="I36" s="5">
        <v>0</v>
      </c>
      <c r="J36" s="5">
        <v>296</v>
      </c>
      <c r="K36" s="5">
        <v>0</v>
      </c>
      <c r="L36" s="37">
        <f t="shared" si="4"/>
        <v>2098</v>
      </c>
    </row>
    <row r="37" spans="1:13" ht="12.75" customHeight="1">
      <c r="A37" s="4"/>
      <c r="B37" s="4"/>
      <c r="C37" s="29"/>
      <c r="D37" s="29"/>
      <c r="E37" s="29"/>
      <c r="F37" s="29"/>
      <c r="G37" s="4"/>
      <c r="H37" s="29"/>
      <c r="I37" s="29"/>
      <c r="J37" s="29"/>
      <c r="K37" s="29"/>
      <c r="L37" s="55"/>
      <c r="M37" s="10"/>
    </row>
    <row r="38" ht="9" customHeight="1">
      <c r="A38" s="13"/>
    </row>
    <row r="39" spans="1:12" ht="12.75">
      <c r="A39" s="46" t="s">
        <v>101</v>
      </c>
      <c r="B39" s="46"/>
      <c r="C39" s="46">
        <f>SUM(C10,C25,C31)</f>
        <v>18361</v>
      </c>
      <c r="D39" s="46">
        <f aca="true" t="shared" si="5" ref="D39:L39">SUM(D10,D25,D31)</f>
        <v>2637</v>
      </c>
      <c r="E39" s="46">
        <f t="shared" si="5"/>
        <v>3742</v>
      </c>
      <c r="F39" s="46">
        <f t="shared" si="5"/>
        <v>180</v>
      </c>
      <c r="G39" s="46">
        <f t="shared" si="5"/>
        <v>80</v>
      </c>
      <c r="H39" s="46">
        <f t="shared" si="5"/>
        <v>1551</v>
      </c>
      <c r="I39" s="46">
        <f t="shared" si="5"/>
        <v>64</v>
      </c>
      <c r="J39" s="46">
        <f t="shared" si="5"/>
        <v>3746</v>
      </c>
      <c r="K39" s="46">
        <f t="shared" si="5"/>
        <v>195</v>
      </c>
      <c r="L39" s="46">
        <f t="shared" si="5"/>
        <v>30556</v>
      </c>
    </row>
    <row r="40" spans="1:13" ht="9" customHeight="1">
      <c r="A40" s="10"/>
      <c r="B40" s="10"/>
      <c r="C40" s="10"/>
      <c r="D40" s="10"/>
      <c r="E40" s="10"/>
      <c r="F40" s="10"/>
      <c r="G40" s="4"/>
      <c r="H40" s="10"/>
      <c r="I40" s="10"/>
      <c r="J40" s="10"/>
      <c r="K40" s="10"/>
      <c r="L40" s="38"/>
      <c r="M40" s="10"/>
    </row>
    <row r="42" spans="1:2" ht="12.75" customHeight="1">
      <c r="A42" s="54" t="s">
        <v>12</v>
      </c>
      <c r="B42" s="18"/>
    </row>
    <row r="43" spans="1:2" ht="12.75" customHeight="1">
      <c r="A43" s="54" t="s">
        <v>0</v>
      </c>
      <c r="B43" s="18"/>
    </row>
    <row r="44" ht="12.75" customHeight="1">
      <c r="B44" s="1"/>
    </row>
    <row r="45" ht="12.75" customHeight="1">
      <c r="A45" s="14" t="s">
        <v>54</v>
      </c>
    </row>
    <row r="46" spans="1:2" ht="12.75" customHeight="1">
      <c r="A46" s="1"/>
      <c r="B46" s="1"/>
    </row>
    <row r="47" spans="1:2" ht="12.75">
      <c r="A47" s="1"/>
      <c r="B47" s="1"/>
    </row>
    <row r="48" ht="10.5" customHeight="1"/>
    <row r="49" ht="10.5" customHeight="1">
      <c r="A49" s="18"/>
    </row>
    <row r="50" ht="10.5" customHeight="1">
      <c r="A50" s="18"/>
    </row>
    <row r="51" ht="12.75">
      <c r="A51" s="24"/>
    </row>
  </sheetData>
  <mergeCells count="7">
    <mergeCell ref="A1:L1"/>
    <mergeCell ref="A2:L2"/>
    <mergeCell ref="A3:L3"/>
    <mergeCell ref="E6:F6"/>
    <mergeCell ref="J6:J7"/>
    <mergeCell ref="H6:I6"/>
    <mergeCell ref="C6:D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43"/>
  <sheetViews>
    <sheetView zoomScale="75" zoomScaleNormal="75" workbookViewId="0" topLeftCell="A1">
      <selection activeCell="P28" sqref="P28"/>
    </sheetView>
  </sheetViews>
  <sheetFormatPr defaultColWidth="11.421875" defaultRowHeight="12.75"/>
  <cols>
    <col min="1" max="1" width="1.7109375" style="5" customWidth="1"/>
    <col min="2" max="2" width="43.140625" style="5" customWidth="1"/>
    <col min="3" max="6" width="10.421875" style="5" customWidth="1"/>
    <col min="7" max="7" width="10.421875" style="1" customWidth="1"/>
    <col min="8" max="11" width="10.421875" style="5" customWidth="1"/>
    <col min="12" max="12" width="10.421875" style="30" customWidth="1"/>
    <col min="13" max="13" width="0.9921875" style="5" customWidth="1"/>
    <col min="14" max="244" width="9.140625" style="5" customWidth="1"/>
    <col min="245" max="16384" width="11.421875" style="5" customWidth="1"/>
  </cols>
  <sheetData>
    <row r="1" spans="1:13" ht="13.5" customHeight="1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3.5" customHeight="1">
      <c r="A2" s="114" t="s">
        <v>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3.5" customHeight="1">
      <c r="A3" s="108">
        <v>2007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3.5" customHeight="1">
      <c r="A4" s="10"/>
      <c r="G4" s="4"/>
      <c r="M4" s="10"/>
    </row>
    <row r="5" spans="2:12" ht="9" customHeight="1">
      <c r="B5" s="9"/>
      <c r="C5" s="9"/>
      <c r="D5" s="9"/>
      <c r="E5" s="9"/>
      <c r="F5" s="9"/>
      <c r="H5" s="9"/>
      <c r="I5" s="9"/>
      <c r="J5" s="9"/>
      <c r="K5" s="9"/>
      <c r="L5" s="39"/>
    </row>
    <row r="6" spans="2:12" ht="12" customHeight="1">
      <c r="B6" s="18"/>
      <c r="C6" s="112" t="s">
        <v>50</v>
      </c>
      <c r="D6" s="112"/>
      <c r="E6" s="112" t="s">
        <v>51</v>
      </c>
      <c r="F6" s="112"/>
      <c r="G6" s="25"/>
      <c r="H6" s="112" t="s">
        <v>52</v>
      </c>
      <c r="I6" s="112"/>
      <c r="J6" s="113" t="s">
        <v>53</v>
      </c>
      <c r="K6" s="34"/>
      <c r="L6" s="25"/>
    </row>
    <row r="7" spans="1:12" ht="12" customHeight="1">
      <c r="A7" s="18" t="s">
        <v>15</v>
      </c>
      <c r="B7" s="33"/>
      <c r="C7" s="61" t="s">
        <v>57</v>
      </c>
      <c r="D7" s="61" t="s">
        <v>58</v>
      </c>
      <c r="E7" s="61" t="s">
        <v>131</v>
      </c>
      <c r="F7" s="61" t="s">
        <v>132</v>
      </c>
      <c r="G7" s="74" t="s">
        <v>169</v>
      </c>
      <c r="H7" s="61" t="s">
        <v>131</v>
      </c>
      <c r="I7" s="61" t="s">
        <v>132</v>
      </c>
      <c r="J7" s="113"/>
      <c r="K7" s="34" t="s">
        <v>47</v>
      </c>
      <c r="L7" s="34" t="s">
        <v>170</v>
      </c>
    </row>
    <row r="8" spans="1:13" ht="9" customHeight="1">
      <c r="A8" s="10"/>
      <c r="B8" s="27"/>
      <c r="C8" s="38"/>
      <c r="D8" s="38"/>
      <c r="E8" s="38"/>
      <c r="F8" s="38"/>
      <c r="G8" s="4"/>
      <c r="H8" s="38"/>
      <c r="I8" s="38"/>
      <c r="J8" s="10"/>
      <c r="K8" s="10"/>
      <c r="L8" s="38"/>
      <c r="M8" s="10"/>
    </row>
    <row r="9" spans="1:12" ht="12.75" customHeight="1">
      <c r="A9" s="13"/>
      <c r="B9" s="26"/>
      <c r="C9" s="36"/>
      <c r="D9" s="36"/>
      <c r="E9" s="36"/>
      <c r="F9" s="36"/>
      <c r="H9" s="36"/>
      <c r="I9" s="36"/>
      <c r="J9" s="13"/>
      <c r="K9" s="13"/>
      <c r="L9" s="36"/>
    </row>
    <row r="10" spans="1:12" ht="12.75" customHeight="1">
      <c r="A10" s="26" t="s">
        <v>119</v>
      </c>
      <c r="B10" s="26"/>
      <c r="C10" s="51">
        <f aca="true" t="shared" si="0" ref="C10:K10">SUM(C11:C20)</f>
        <v>1827</v>
      </c>
      <c r="D10" s="51">
        <f t="shared" si="0"/>
        <v>450</v>
      </c>
      <c r="E10" s="51">
        <f t="shared" si="0"/>
        <v>548</v>
      </c>
      <c r="F10" s="51">
        <f t="shared" si="0"/>
        <v>0</v>
      </c>
      <c r="G10" s="51">
        <f t="shared" si="0"/>
        <v>2</v>
      </c>
      <c r="H10" s="51">
        <f t="shared" si="0"/>
        <v>60</v>
      </c>
      <c r="I10" s="51">
        <f t="shared" si="0"/>
        <v>92</v>
      </c>
      <c r="J10" s="51">
        <f t="shared" si="0"/>
        <v>1</v>
      </c>
      <c r="K10" s="51">
        <f t="shared" si="0"/>
        <v>58</v>
      </c>
      <c r="L10" s="51">
        <f>SUM(C10:K10)</f>
        <v>3038</v>
      </c>
    </row>
    <row r="11" spans="1:14" ht="12.75" customHeight="1">
      <c r="A11" s="13"/>
      <c r="B11" s="13" t="s">
        <v>120</v>
      </c>
      <c r="C11" s="8">
        <v>39</v>
      </c>
      <c r="D11" s="8">
        <v>15</v>
      </c>
      <c r="E11" s="8">
        <v>1</v>
      </c>
      <c r="F11" s="8">
        <v>0</v>
      </c>
      <c r="G11" s="8">
        <v>1</v>
      </c>
      <c r="H11" s="8">
        <v>21</v>
      </c>
      <c r="I11" s="8">
        <v>17</v>
      </c>
      <c r="J11" s="8">
        <v>0</v>
      </c>
      <c r="K11" s="8">
        <v>4</v>
      </c>
      <c r="L11" s="37">
        <f>SUM(C11:K11)</f>
        <v>98</v>
      </c>
      <c r="N11" s="8"/>
    </row>
    <row r="12" spans="1:23" ht="12.75" customHeight="1">
      <c r="A12" s="13"/>
      <c r="B12" s="5" t="s">
        <v>121</v>
      </c>
      <c r="C12" s="8">
        <v>133</v>
      </c>
      <c r="D12" s="8">
        <v>26</v>
      </c>
      <c r="E12" s="8">
        <v>43</v>
      </c>
      <c r="F12" s="8">
        <v>0</v>
      </c>
      <c r="G12" s="8">
        <v>0</v>
      </c>
      <c r="H12" s="8">
        <v>3</v>
      </c>
      <c r="I12" s="8">
        <v>13</v>
      </c>
      <c r="J12" s="8">
        <v>0</v>
      </c>
      <c r="K12" s="8">
        <v>5</v>
      </c>
      <c r="L12" s="37">
        <f aca="true" t="shared" si="1" ref="L12:L20">SUM(C12:K12)</f>
        <v>223</v>
      </c>
      <c r="N12" s="8"/>
      <c r="W12" s="1"/>
    </row>
    <row r="13" spans="1:23" ht="12.75" customHeight="1">
      <c r="A13" s="13"/>
      <c r="B13" s="5" t="s">
        <v>122</v>
      </c>
      <c r="C13" s="8">
        <v>403</v>
      </c>
      <c r="D13" s="8">
        <v>84</v>
      </c>
      <c r="E13" s="8">
        <v>83</v>
      </c>
      <c r="F13" s="8">
        <v>0</v>
      </c>
      <c r="G13" s="8">
        <v>0</v>
      </c>
      <c r="H13" s="8">
        <v>7</v>
      </c>
      <c r="I13" s="8">
        <v>7</v>
      </c>
      <c r="J13" s="8">
        <v>0</v>
      </c>
      <c r="K13" s="8">
        <v>10</v>
      </c>
      <c r="L13" s="37">
        <f t="shared" si="1"/>
        <v>594</v>
      </c>
      <c r="N13" s="8"/>
      <c r="W13" s="1"/>
    </row>
    <row r="14" spans="1:23" ht="12.75" customHeight="1">
      <c r="A14" s="13"/>
      <c r="B14" s="5" t="s">
        <v>123</v>
      </c>
      <c r="C14" s="8">
        <v>143</v>
      </c>
      <c r="D14" s="8">
        <v>30</v>
      </c>
      <c r="E14" s="8">
        <v>24</v>
      </c>
      <c r="F14" s="8">
        <v>0</v>
      </c>
      <c r="G14" s="8">
        <v>0</v>
      </c>
      <c r="H14" s="8">
        <v>5</v>
      </c>
      <c r="I14" s="8">
        <v>11</v>
      </c>
      <c r="J14" s="8">
        <v>0</v>
      </c>
      <c r="K14" s="8">
        <v>3</v>
      </c>
      <c r="L14" s="37">
        <f t="shared" si="1"/>
        <v>216</v>
      </c>
      <c r="N14" s="8"/>
      <c r="W14" s="1"/>
    </row>
    <row r="15" spans="1:23" ht="12.75" customHeight="1">
      <c r="A15" s="13"/>
      <c r="B15" s="5" t="s">
        <v>22</v>
      </c>
      <c r="C15" s="8">
        <v>165</v>
      </c>
      <c r="D15" s="8">
        <v>49</v>
      </c>
      <c r="E15" s="8">
        <v>51</v>
      </c>
      <c r="F15" s="8">
        <v>0</v>
      </c>
      <c r="G15" s="8">
        <v>1</v>
      </c>
      <c r="H15" s="8">
        <v>3</v>
      </c>
      <c r="I15" s="8">
        <v>8</v>
      </c>
      <c r="J15" s="8">
        <v>0</v>
      </c>
      <c r="K15" s="8">
        <v>0</v>
      </c>
      <c r="L15" s="37">
        <f t="shared" si="1"/>
        <v>277</v>
      </c>
      <c r="N15" s="8"/>
      <c r="W15" s="1"/>
    </row>
    <row r="16" spans="1:23" ht="12.75" customHeight="1">
      <c r="A16" s="13"/>
      <c r="B16" s="5" t="s">
        <v>23</v>
      </c>
      <c r="C16" s="8">
        <v>232</v>
      </c>
      <c r="D16" s="8">
        <v>84</v>
      </c>
      <c r="E16" s="8">
        <v>102</v>
      </c>
      <c r="F16" s="8">
        <v>0</v>
      </c>
      <c r="G16" s="8">
        <v>0</v>
      </c>
      <c r="H16" s="8">
        <v>7</v>
      </c>
      <c r="I16" s="8">
        <v>9</v>
      </c>
      <c r="J16" s="8">
        <v>0</v>
      </c>
      <c r="K16" s="8">
        <v>11</v>
      </c>
      <c r="L16" s="37">
        <f t="shared" si="1"/>
        <v>445</v>
      </c>
      <c r="N16" s="8"/>
      <c r="W16" s="1"/>
    </row>
    <row r="17" spans="1:23" ht="12.75" customHeight="1">
      <c r="A17" s="13"/>
      <c r="B17" s="5" t="s">
        <v>24</v>
      </c>
      <c r="C17" s="8">
        <v>175</v>
      </c>
      <c r="D17" s="8">
        <v>46</v>
      </c>
      <c r="E17" s="8">
        <v>69</v>
      </c>
      <c r="F17" s="8">
        <v>0</v>
      </c>
      <c r="G17" s="8">
        <v>0</v>
      </c>
      <c r="H17" s="8">
        <v>3</v>
      </c>
      <c r="I17" s="8">
        <v>5</v>
      </c>
      <c r="J17" s="8">
        <v>0</v>
      </c>
      <c r="K17" s="8">
        <v>5</v>
      </c>
      <c r="L17" s="37">
        <f t="shared" si="1"/>
        <v>303</v>
      </c>
      <c r="N17" s="8"/>
      <c r="W17" s="1"/>
    </row>
    <row r="18" spans="1:23" ht="12.75" customHeight="1">
      <c r="A18" s="13"/>
      <c r="B18" s="23" t="s">
        <v>25</v>
      </c>
      <c r="C18" s="8">
        <v>165</v>
      </c>
      <c r="D18" s="8">
        <v>24</v>
      </c>
      <c r="E18" s="8">
        <v>56</v>
      </c>
      <c r="F18" s="8">
        <v>0</v>
      </c>
      <c r="G18" s="8">
        <v>0</v>
      </c>
      <c r="H18" s="8">
        <v>6</v>
      </c>
      <c r="I18" s="8">
        <v>6</v>
      </c>
      <c r="J18" s="8">
        <v>0</v>
      </c>
      <c r="K18" s="8">
        <v>7</v>
      </c>
      <c r="L18" s="37">
        <f t="shared" si="1"/>
        <v>264</v>
      </c>
      <c r="N18" s="8"/>
      <c r="W18" s="1"/>
    </row>
    <row r="19" spans="1:23" ht="12.75" customHeight="1">
      <c r="A19" s="13"/>
      <c r="B19" s="5" t="s">
        <v>26</v>
      </c>
      <c r="C19" s="8">
        <v>183</v>
      </c>
      <c r="D19" s="8">
        <v>39</v>
      </c>
      <c r="E19" s="8">
        <v>72</v>
      </c>
      <c r="F19" s="8">
        <v>0</v>
      </c>
      <c r="G19" s="8">
        <v>0</v>
      </c>
      <c r="H19" s="8">
        <v>3</v>
      </c>
      <c r="I19" s="8">
        <v>10</v>
      </c>
      <c r="J19" s="8">
        <v>1</v>
      </c>
      <c r="K19" s="8">
        <v>6</v>
      </c>
      <c r="L19" s="37">
        <f t="shared" si="1"/>
        <v>314</v>
      </c>
      <c r="N19" s="8"/>
      <c r="W19" s="1"/>
    </row>
    <row r="20" spans="1:23" ht="12.75" customHeight="1">
      <c r="A20" s="13"/>
      <c r="B20" s="5" t="s">
        <v>27</v>
      </c>
      <c r="C20" s="8">
        <v>189</v>
      </c>
      <c r="D20" s="8">
        <v>53</v>
      </c>
      <c r="E20" s="8">
        <v>47</v>
      </c>
      <c r="F20" s="8">
        <v>0</v>
      </c>
      <c r="G20" s="8">
        <v>0</v>
      </c>
      <c r="H20" s="8">
        <v>2</v>
      </c>
      <c r="I20" s="8">
        <v>6</v>
      </c>
      <c r="J20" s="8">
        <v>0</v>
      </c>
      <c r="K20" s="8">
        <v>7</v>
      </c>
      <c r="L20" s="37">
        <f t="shared" si="1"/>
        <v>304</v>
      </c>
      <c r="N20" s="8"/>
      <c r="W20" s="1"/>
    </row>
    <row r="21" spans="1:23" ht="12.75" customHeight="1">
      <c r="A21" s="13"/>
      <c r="C21" s="8"/>
      <c r="D21" s="8"/>
      <c r="E21" s="32"/>
      <c r="F21" s="32"/>
      <c r="G21" s="32"/>
      <c r="H21" s="32"/>
      <c r="I21" s="32"/>
      <c r="J21" s="8"/>
      <c r="K21" s="13"/>
      <c r="N21" s="8"/>
      <c r="W21" s="1"/>
    </row>
    <row r="22" spans="1:23" ht="12.75" customHeight="1">
      <c r="A22" s="35" t="s">
        <v>133</v>
      </c>
      <c r="B22" s="46"/>
      <c r="C22" s="46">
        <f aca="true" t="shared" si="2" ref="C22:K22">SUM(C23:C28)</f>
        <v>1755</v>
      </c>
      <c r="D22" s="46">
        <f t="shared" si="2"/>
        <v>776</v>
      </c>
      <c r="E22" s="46">
        <f t="shared" si="2"/>
        <v>832</v>
      </c>
      <c r="F22" s="46">
        <f t="shared" si="2"/>
        <v>0</v>
      </c>
      <c r="G22" s="46">
        <f t="shared" si="2"/>
        <v>0</v>
      </c>
      <c r="H22" s="46">
        <f t="shared" si="2"/>
        <v>76</v>
      </c>
      <c r="I22" s="46">
        <f t="shared" si="2"/>
        <v>0</v>
      </c>
      <c r="J22" s="46">
        <f t="shared" si="2"/>
        <v>0</v>
      </c>
      <c r="K22" s="46">
        <f t="shared" si="2"/>
        <v>3</v>
      </c>
      <c r="L22" s="51">
        <f>SUM(C22:K22)</f>
        <v>3442</v>
      </c>
      <c r="N22" s="8"/>
      <c r="W22" s="1"/>
    </row>
    <row r="23" spans="1:14" ht="12.75" customHeight="1">
      <c r="A23" s="30"/>
      <c r="B23" s="5" t="s">
        <v>120</v>
      </c>
      <c r="C23" s="8">
        <v>2</v>
      </c>
      <c r="D23" s="8">
        <v>0</v>
      </c>
      <c r="E23" s="8">
        <v>51</v>
      </c>
      <c r="F23" s="8">
        <v>0</v>
      </c>
      <c r="G23" s="8">
        <v>0</v>
      </c>
      <c r="H23" s="8">
        <v>27</v>
      </c>
      <c r="I23" s="8">
        <v>0</v>
      </c>
      <c r="J23" s="8">
        <v>0</v>
      </c>
      <c r="K23" s="8">
        <v>1</v>
      </c>
      <c r="L23" s="37">
        <f aca="true" t="shared" si="3" ref="L23:L28">SUM(C23:K23)</f>
        <v>81</v>
      </c>
      <c r="N23" s="8"/>
    </row>
    <row r="24" spans="1:24" ht="12.75" customHeight="1">
      <c r="A24" s="13"/>
      <c r="B24" s="5" t="s">
        <v>28</v>
      </c>
      <c r="C24" s="8">
        <v>285</v>
      </c>
      <c r="D24" s="8">
        <v>123</v>
      </c>
      <c r="E24" s="8">
        <v>161</v>
      </c>
      <c r="F24" s="8">
        <v>0</v>
      </c>
      <c r="G24" s="8">
        <v>0</v>
      </c>
      <c r="H24" s="8">
        <v>9</v>
      </c>
      <c r="I24" s="8">
        <v>0</v>
      </c>
      <c r="J24" s="8">
        <v>0</v>
      </c>
      <c r="K24" s="8">
        <v>0</v>
      </c>
      <c r="L24" s="37">
        <f t="shared" si="3"/>
        <v>578</v>
      </c>
      <c r="N24" s="8"/>
      <c r="X24" s="1"/>
    </row>
    <row r="25" spans="1:24" ht="12.75" customHeight="1">
      <c r="A25" s="13"/>
      <c r="B25" s="5" t="s">
        <v>29</v>
      </c>
      <c r="C25" s="8">
        <v>326</v>
      </c>
      <c r="D25" s="8">
        <v>154</v>
      </c>
      <c r="E25" s="8">
        <v>118</v>
      </c>
      <c r="F25" s="8">
        <v>0</v>
      </c>
      <c r="G25" s="8">
        <v>0</v>
      </c>
      <c r="H25" s="8">
        <v>10</v>
      </c>
      <c r="I25" s="8">
        <v>0</v>
      </c>
      <c r="J25" s="8">
        <v>0</v>
      </c>
      <c r="K25" s="8">
        <v>1</v>
      </c>
      <c r="L25" s="37">
        <f t="shared" si="3"/>
        <v>609</v>
      </c>
      <c r="N25" s="8"/>
      <c r="X25" s="1"/>
    </row>
    <row r="26" spans="1:24" ht="12.75" customHeight="1">
      <c r="A26" s="13"/>
      <c r="B26" s="5" t="s">
        <v>30</v>
      </c>
      <c r="C26" s="8">
        <v>375</v>
      </c>
      <c r="D26" s="8">
        <v>156</v>
      </c>
      <c r="E26" s="8">
        <v>147</v>
      </c>
      <c r="F26" s="8">
        <v>0</v>
      </c>
      <c r="G26" s="8">
        <v>0</v>
      </c>
      <c r="H26" s="8">
        <v>10</v>
      </c>
      <c r="I26" s="8">
        <v>0</v>
      </c>
      <c r="J26" s="8">
        <v>0</v>
      </c>
      <c r="K26" s="8">
        <v>0</v>
      </c>
      <c r="L26" s="37">
        <f t="shared" si="3"/>
        <v>688</v>
      </c>
      <c r="N26" s="8"/>
      <c r="X26" s="1"/>
    </row>
    <row r="27" spans="1:24" ht="12.75" customHeight="1">
      <c r="A27" s="13"/>
      <c r="B27" s="5" t="s">
        <v>31</v>
      </c>
      <c r="C27" s="8">
        <v>353</v>
      </c>
      <c r="D27" s="8">
        <v>173</v>
      </c>
      <c r="E27" s="8">
        <v>150</v>
      </c>
      <c r="F27" s="8">
        <v>0</v>
      </c>
      <c r="G27" s="8">
        <v>0</v>
      </c>
      <c r="H27" s="8">
        <v>8</v>
      </c>
      <c r="I27" s="8">
        <v>0</v>
      </c>
      <c r="J27" s="8">
        <v>0</v>
      </c>
      <c r="K27" s="8">
        <v>1</v>
      </c>
      <c r="L27" s="37">
        <f t="shared" si="3"/>
        <v>685</v>
      </c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14" ht="12.75" customHeight="1">
      <c r="A28" s="13"/>
      <c r="B28" s="5" t="s">
        <v>32</v>
      </c>
      <c r="C28" s="8">
        <v>414</v>
      </c>
      <c r="D28" s="8">
        <v>170</v>
      </c>
      <c r="E28" s="8">
        <v>205</v>
      </c>
      <c r="F28" s="8">
        <v>0</v>
      </c>
      <c r="G28" s="8">
        <v>0</v>
      </c>
      <c r="H28" s="8">
        <v>12</v>
      </c>
      <c r="I28" s="8">
        <v>0</v>
      </c>
      <c r="J28" s="8">
        <v>0</v>
      </c>
      <c r="K28" s="8">
        <v>0</v>
      </c>
      <c r="L28" s="37">
        <f t="shared" si="3"/>
        <v>801</v>
      </c>
      <c r="N28" s="8"/>
    </row>
    <row r="29" spans="1:13" ht="12.75" customHeight="1">
      <c r="A29" s="4"/>
      <c r="B29" s="4"/>
      <c r="C29" s="29"/>
      <c r="D29" s="29"/>
      <c r="E29" s="10"/>
      <c r="F29" s="10"/>
      <c r="G29" s="10"/>
      <c r="H29" s="29"/>
      <c r="I29" s="29"/>
      <c r="J29" s="29"/>
      <c r="K29" s="10"/>
      <c r="L29" s="38"/>
      <c r="M29" s="10"/>
    </row>
    <row r="30" spans="1:11" ht="9" customHeight="1">
      <c r="A30" s="13"/>
      <c r="K30" s="13"/>
    </row>
    <row r="31" spans="1:12" ht="12.75" customHeight="1">
      <c r="A31" s="46" t="s">
        <v>101</v>
      </c>
      <c r="B31" s="46"/>
      <c r="C31" s="46">
        <f>SUM(C10,C22)</f>
        <v>3582</v>
      </c>
      <c r="D31" s="46">
        <f aca="true" t="shared" si="4" ref="D31:L31">SUM(D10,D22)</f>
        <v>1226</v>
      </c>
      <c r="E31" s="46">
        <f t="shared" si="4"/>
        <v>1380</v>
      </c>
      <c r="F31" s="46">
        <f t="shared" si="4"/>
        <v>0</v>
      </c>
      <c r="G31" s="46">
        <f t="shared" si="4"/>
        <v>2</v>
      </c>
      <c r="H31" s="46">
        <f t="shared" si="4"/>
        <v>136</v>
      </c>
      <c r="I31" s="46">
        <f t="shared" si="4"/>
        <v>92</v>
      </c>
      <c r="J31" s="46">
        <f t="shared" si="4"/>
        <v>1</v>
      </c>
      <c r="K31" s="46">
        <f t="shared" si="4"/>
        <v>61</v>
      </c>
      <c r="L31" s="46">
        <f t="shared" si="4"/>
        <v>6480</v>
      </c>
    </row>
    <row r="32" spans="1:13" s="18" customFormat="1" ht="9" customHeight="1">
      <c r="A32" s="22"/>
      <c r="B32" s="22"/>
      <c r="C32" s="22"/>
      <c r="D32" s="22"/>
      <c r="E32" s="22"/>
      <c r="F32" s="22"/>
      <c r="G32" s="107"/>
      <c r="H32" s="22"/>
      <c r="I32" s="22"/>
      <c r="J32" s="22"/>
      <c r="K32" s="22"/>
      <c r="L32" s="21"/>
      <c r="M32" s="22"/>
    </row>
    <row r="33" spans="7:12" s="18" customFormat="1" ht="12.75" customHeight="1">
      <c r="G33" s="14"/>
      <c r="K33" s="3"/>
      <c r="L33" s="24"/>
    </row>
    <row r="34" spans="1:11" ht="12" customHeight="1">
      <c r="A34" s="54" t="s">
        <v>67</v>
      </c>
      <c r="B34" s="18"/>
      <c r="K34" s="13"/>
    </row>
    <row r="35" spans="1:11" ht="12" customHeight="1">
      <c r="A35" s="14"/>
      <c r="B35" s="14"/>
      <c r="K35" s="13"/>
    </row>
    <row r="36" spans="1:12" ht="12" customHeight="1">
      <c r="A36" s="14" t="s">
        <v>54</v>
      </c>
      <c r="B36" s="14"/>
      <c r="C36" s="1"/>
      <c r="D36" s="1"/>
      <c r="E36" s="1"/>
      <c r="F36" s="1"/>
      <c r="H36" s="1"/>
      <c r="I36" s="1"/>
      <c r="J36" s="1"/>
      <c r="L36" s="7"/>
    </row>
    <row r="37" spans="1:12" ht="12" customHeight="1">
      <c r="A37" s="1"/>
      <c r="B37" s="1"/>
      <c r="C37" s="8"/>
      <c r="D37" s="8"/>
      <c r="E37" s="8"/>
      <c r="F37" s="8"/>
      <c r="H37" s="8"/>
      <c r="I37" s="8"/>
      <c r="J37" s="8"/>
      <c r="L37" s="40"/>
    </row>
    <row r="38" spans="1:13" ht="12.75" customHeight="1">
      <c r="A38" s="1"/>
      <c r="B38" s="1"/>
      <c r="C38" s="1"/>
      <c r="D38" s="1"/>
      <c r="E38" s="1"/>
      <c r="F38" s="1"/>
      <c r="H38" s="1"/>
      <c r="I38" s="1"/>
      <c r="J38" s="1"/>
      <c r="K38" s="1"/>
      <c r="L38" s="7"/>
      <c r="M38" s="1"/>
    </row>
    <row r="39" spans="1:12" ht="12.75">
      <c r="A39" s="1"/>
      <c r="B39" s="1"/>
      <c r="C39" s="8"/>
      <c r="D39" s="8"/>
      <c r="E39" s="8"/>
      <c r="F39" s="8"/>
      <c r="H39" s="8"/>
      <c r="I39" s="8"/>
      <c r="J39" s="8"/>
      <c r="L39" s="40"/>
    </row>
    <row r="40" ht="10.5" customHeight="1"/>
    <row r="41" ht="10.5" customHeight="1"/>
    <row r="42" ht="10.5" customHeight="1"/>
    <row r="43" ht="12.75">
      <c r="A43" s="30"/>
    </row>
  </sheetData>
  <mergeCells count="7">
    <mergeCell ref="A1:M1"/>
    <mergeCell ref="A2:M2"/>
    <mergeCell ref="A3:M3"/>
    <mergeCell ref="J6:J7"/>
    <mergeCell ref="C6:D6"/>
    <mergeCell ref="H6:I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zoomScale="75" zoomScaleNormal="75" workbookViewId="0" topLeftCell="A1">
      <selection activeCell="M42" sqref="M42"/>
    </sheetView>
  </sheetViews>
  <sheetFormatPr defaultColWidth="11.421875" defaultRowHeight="12.75"/>
  <cols>
    <col min="1" max="1" width="1.7109375" style="5" customWidth="1"/>
    <col min="2" max="2" width="57.7109375" style="5" customWidth="1"/>
    <col min="3" max="13" width="9.7109375" style="5" customWidth="1"/>
    <col min="14" max="14" width="0.85546875" style="5" customWidth="1"/>
    <col min="15" max="214" width="9.140625" style="5" customWidth="1"/>
    <col min="215" max="16384" width="11.421875" style="5" customWidth="1"/>
  </cols>
  <sheetData>
    <row r="1" spans="1:14" ht="13.5" customHeight="1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3.5" customHeight="1">
      <c r="A2" s="114" t="s">
        <v>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3.5" customHeight="1">
      <c r="A3" s="108">
        <v>2007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3.5" customHeight="1">
      <c r="A4" s="10"/>
      <c r="C4" s="4"/>
      <c r="D4" s="4"/>
      <c r="E4" s="4"/>
      <c r="F4" s="4"/>
      <c r="N4" s="28"/>
    </row>
    <row r="5" spans="2:14" ht="9" customHeight="1">
      <c r="B5" s="2"/>
      <c r="C5" s="1"/>
      <c r="D5" s="1"/>
      <c r="E5" s="1"/>
      <c r="F5" s="1"/>
      <c r="G5" s="9"/>
      <c r="H5" s="9"/>
      <c r="I5" s="9"/>
      <c r="J5" s="9"/>
      <c r="K5" s="9"/>
      <c r="L5" s="9"/>
      <c r="M5" s="9"/>
      <c r="N5" s="9"/>
    </row>
    <row r="6" spans="3:12" ht="12" customHeight="1">
      <c r="C6" s="115" t="s">
        <v>50</v>
      </c>
      <c r="D6" s="115"/>
      <c r="E6" s="115" t="s">
        <v>51</v>
      </c>
      <c r="F6" s="115"/>
      <c r="G6" s="112" t="s">
        <v>55</v>
      </c>
      <c r="H6" s="112"/>
      <c r="I6" s="112" t="s">
        <v>52</v>
      </c>
      <c r="J6" s="112"/>
      <c r="K6" s="113" t="s">
        <v>53</v>
      </c>
      <c r="L6" s="34" t="s">
        <v>8</v>
      </c>
    </row>
    <row r="7" spans="1:14" ht="12" customHeight="1">
      <c r="A7" s="18" t="s">
        <v>144</v>
      </c>
      <c r="C7" s="68" t="s">
        <v>128</v>
      </c>
      <c r="D7" s="68" t="s">
        <v>129</v>
      </c>
      <c r="E7" s="64" t="s">
        <v>33</v>
      </c>
      <c r="F7" s="64" t="s">
        <v>165</v>
      </c>
      <c r="G7" s="64" t="s">
        <v>33</v>
      </c>
      <c r="H7" s="64" t="s">
        <v>165</v>
      </c>
      <c r="I7" s="34" t="s">
        <v>167</v>
      </c>
      <c r="J7" s="34" t="s">
        <v>168</v>
      </c>
      <c r="K7" s="113"/>
      <c r="L7" s="34" t="s">
        <v>9</v>
      </c>
      <c r="M7" s="34" t="s">
        <v>170</v>
      </c>
      <c r="N7" s="28"/>
    </row>
    <row r="8" spans="1:14" ht="9" customHeight="1">
      <c r="A8" s="10"/>
      <c r="B8" s="10"/>
      <c r="C8" s="4"/>
      <c r="D8" s="4"/>
      <c r="E8" s="4"/>
      <c r="F8" s="4"/>
      <c r="G8" s="20"/>
      <c r="H8" s="20"/>
      <c r="I8" s="20"/>
      <c r="J8" s="20"/>
      <c r="K8" s="21"/>
      <c r="L8" s="22"/>
      <c r="M8" s="10"/>
      <c r="N8" s="10"/>
    </row>
    <row r="9" ht="12.75" customHeight="1"/>
    <row r="10" spans="1:15" s="46" customFormat="1" ht="12.75" customHeight="1">
      <c r="A10" s="46" t="s">
        <v>130</v>
      </c>
      <c r="C10" s="46">
        <f>SUM(C11:C14)</f>
        <v>349</v>
      </c>
      <c r="D10" s="46">
        <f aca="true" t="shared" si="0" ref="D10:M10">SUM(D11:D14)</f>
        <v>134</v>
      </c>
      <c r="E10" s="46">
        <f t="shared" si="0"/>
        <v>100</v>
      </c>
      <c r="F10" s="46">
        <f t="shared" si="0"/>
        <v>1</v>
      </c>
      <c r="G10" s="46">
        <f t="shared" si="0"/>
        <v>24</v>
      </c>
      <c r="H10" s="46">
        <f t="shared" si="0"/>
        <v>0</v>
      </c>
      <c r="I10" s="46">
        <f t="shared" si="0"/>
        <v>471</v>
      </c>
      <c r="J10" s="46">
        <f t="shared" si="0"/>
        <v>1</v>
      </c>
      <c r="K10" s="46">
        <f t="shared" si="0"/>
        <v>250</v>
      </c>
      <c r="L10" s="46">
        <f t="shared" si="0"/>
        <v>2</v>
      </c>
      <c r="M10" s="46">
        <f t="shared" si="0"/>
        <v>1332</v>
      </c>
      <c r="O10" s="53"/>
    </row>
    <row r="11" spans="2:15" ht="12.75" customHeight="1">
      <c r="B11" s="5" t="s">
        <v>136</v>
      </c>
      <c r="C11" s="8">
        <v>132</v>
      </c>
      <c r="D11" s="8">
        <v>68</v>
      </c>
      <c r="E11" s="8">
        <v>6</v>
      </c>
      <c r="F11" s="8">
        <v>0</v>
      </c>
      <c r="G11" s="8">
        <v>19</v>
      </c>
      <c r="H11" s="8">
        <v>0</v>
      </c>
      <c r="I11" s="8">
        <v>387</v>
      </c>
      <c r="J11" s="8">
        <v>1</v>
      </c>
      <c r="K11" s="8">
        <v>203</v>
      </c>
      <c r="L11" s="8">
        <v>0</v>
      </c>
      <c r="M11" s="8">
        <f>SUM(C11:L11)</f>
        <v>816</v>
      </c>
      <c r="O11" s="60"/>
    </row>
    <row r="12" spans="2:13" ht="12.75" customHeight="1">
      <c r="B12" s="8" t="s">
        <v>137</v>
      </c>
      <c r="C12" s="8">
        <v>217</v>
      </c>
      <c r="D12" s="8">
        <v>66</v>
      </c>
      <c r="E12" s="8">
        <v>94</v>
      </c>
      <c r="F12" s="8">
        <v>1</v>
      </c>
      <c r="G12" s="8">
        <v>2</v>
      </c>
      <c r="H12" s="8">
        <v>0</v>
      </c>
      <c r="I12" s="8">
        <v>57</v>
      </c>
      <c r="J12" s="8">
        <v>0</v>
      </c>
      <c r="K12" s="8">
        <v>47</v>
      </c>
      <c r="L12" s="8">
        <v>2</v>
      </c>
      <c r="M12" s="8">
        <f>SUM(C12:L12)</f>
        <v>486</v>
      </c>
    </row>
    <row r="13" spans="2:13" ht="12.75" customHeight="1">
      <c r="B13" s="30" t="s">
        <v>138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15</v>
      </c>
      <c r="J13" s="8">
        <v>0</v>
      </c>
      <c r="K13" s="8">
        <v>0</v>
      </c>
      <c r="L13" s="8">
        <v>0</v>
      </c>
      <c r="M13" s="8">
        <f>SUM(C13:L13)</f>
        <v>16</v>
      </c>
    </row>
    <row r="14" spans="1:18" s="46" customFormat="1" ht="12.75">
      <c r="A14" s="73"/>
      <c r="B14" s="75" t="s">
        <v>2</v>
      </c>
      <c r="C14" s="5">
        <v>0</v>
      </c>
      <c r="D14" s="5">
        <v>0</v>
      </c>
      <c r="E14" s="5">
        <v>0</v>
      </c>
      <c r="F14" s="5">
        <v>0</v>
      </c>
      <c r="G14" s="5">
        <v>2</v>
      </c>
      <c r="H14" s="5">
        <v>0</v>
      </c>
      <c r="I14" s="5">
        <v>12</v>
      </c>
      <c r="J14" s="5">
        <v>0</v>
      </c>
      <c r="K14" s="5">
        <v>0</v>
      </c>
      <c r="L14" s="37">
        <v>0</v>
      </c>
      <c r="M14" s="8">
        <f>SUM(C14:L14)</f>
        <v>14</v>
      </c>
      <c r="R14" s="50"/>
    </row>
    <row r="15" spans="1:14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7" ht="12.75">
      <c r="A17" s="14" t="s">
        <v>54</v>
      </c>
    </row>
    <row r="51" spans="12:13" ht="12.75">
      <c r="L51" s="13"/>
      <c r="M51" s="13"/>
    </row>
    <row r="52" spans="12:13" ht="12.75">
      <c r="L52" s="13"/>
      <c r="M52" s="13"/>
    </row>
    <row r="53" spans="12:13" ht="12.75">
      <c r="L53" s="13"/>
      <c r="M53" s="13"/>
    </row>
    <row r="54" spans="12:13" ht="12.75">
      <c r="L54" s="13"/>
      <c r="M54" s="13"/>
    </row>
    <row r="55" spans="12:13" ht="12.75">
      <c r="L55" s="13"/>
      <c r="M55" s="13"/>
    </row>
    <row r="56" spans="12:13" ht="12.75">
      <c r="L56" s="13"/>
      <c r="M56" s="13"/>
    </row>
    <row r="57" spans="12:13" ht="12.75">
      <c r="L57" s="13"/>
      <c r="M57" s="13"/>
    </row>
    <row r="58" spans="12:13" ht="12.75">
      <c r="L58" s="13"/>
      <c r="M58" s="13"/>
    </row>
    <row r="59" spans="12:13" ht="12.75">
      <c r="L59" s="13"/>
      <c r="M59" s="13"/>
    </row>
    <row r="60" spans="12:13" ht="12.75">
      <c r="L60" s="13"/>
      <c r="M60" s="13"/>
    </row>
    <row r="61" spans="12:13" ht="12.75">
      <c r="L61" s="13"/>
      <c r="M61" s="13"/>
    </row>
    <row r="62" spans="12:13" ht="12.75">
      <c r="L62" s="13"/>
      <c r="M62" s="13"/>
    </row>
    <row r="63" spans="12:13" ht="12.75">
      <c r="L63" s="13"/>
      <c r="M63" s="13"/>
    </row>
    <row r="64" spans="12:13" ht="12.75">
      <c r="L64" s="13"/>
      <c r="M64" s="13"/>
    </row>
    <row r="65" spans="12:13" ht="12.75">
      <c r="L65" s="13"/>
      <c r="M65" s="13"/>
    </row>
    <row r="66" spans="12:13" ht="12.75">
      <c r="L66" s="13"/>
      <c r="M66" s="13"/>
    </row>
    <row r="67" spans="12:13" ht="12.75">
      <c r="L67" s="13"/>
      <c r="M67" s="13"/>
    </row>
    <row r="68" spans="12:13" ht="12.75">
      <c r="L68" s="13"/>
      <c r="M68" s="13"/>
    </row>
    <row r="69" spans="12:13" ht="12.75">
      <c r="L69" s="13"/>
      <c r="M69" s="13"/>
    </row>
    <row r="70" spans="12:13" ht="12.75">
      <c r="L70" s="13"/>
      <c r="M70" s="13"/>
    </row>
    <row r="71" spans="12:13" ht="12.75">
      <c r="L71" s="13"/>
      <c r="M71" s="13"/>
    </row>
    <row r="72" spans="12:13" ht="12.75">
      <c r="L72" s="13"/>
      <c r="M72" s="13"/>
    </row>
    <row r="73" spans="12:13" ht="12.75">
      <c r="L73" s="13"/>
      <c r="M73" s="13"/>
    </row>
    <row r="74" spans="12:13" ht="12.75">
      <c r="L74" s="13"/>
      <c r="M74" s="13"/>
    </row>
    <row r="75" spans="12:13" ht="12.75">
      <c r="L75" s="13"/>
      <c r="M75" s="13"/>
    </row>
    <row r="76" spans="12:13" ht="12.75">
      <c r="L76" s="13"/>
      <c r="M76" s="13"/>
    </row>
    <row r="77" spans="12:13" ht="12.75">
      <c r="L77" s="13"/>
      <c r="M77" s="13"/>
    </row>
    <row r="78" spans="12:13" ht="12.75">
      <c r="L78" s="13"/>
      <c r="M78" s="13"/>
    </row>
    <row r="79" spans="12:13" ht="12.75">
      <c r="L79" s="13"/>
      <c r="M79" s="13"/>
    </row>
    <row r="80" spans="12:13" ht="12.75">
      <c r="L80" s="13"/>
      <c r="M80" s="13"/>
    </row>
    <row r="81" spans="12:13" ht="12.75">
      <c r="L81" s="13"/>
      <c r="M81" s="13"/>
    </row>
    <row r="82" spans="12:13" ht="12.75">
      <c r="L82" s="13"/>
      <c r="M82" s="13"/>
    </row>
    <row r="83" spans="12:13" ht="12.75">
      <c r="L83" s="13"/>
      <c r="M83" s="13"/>
    </row>
    <row r="84" spans="12:13" ht="12.75">
      <c r="L84" s="13"/>
      <c r="M84" s="13"/>
    </row>
    <row r="85" spans="12:13" ht="12.75">
      <c r="L85" s="13"/>
      <c r="M85" s="13"/>
    </row>
    <row r="86" spans="12:13" ht="12.75">
      <c r="L86" s="13"/>
      <c r="M86" s="13"/>
    </row>
    <row r="87" spans="12:13" ht="12.75">
      <c r="L87" s="13"/>
      <c r="M87" s="13"/>
    </row>
    <row r="88" spans="12:13" ht="12.75">
      <c r="L88" s="13"/>
      <c r="M88" s="13"/>
    </row>
    <row r="89" spans="12:13" ht="12.75">
      <c r="L89" s="13"/>
      <c r="M89" s="13"/>
    </row>
    <row r="90" spans="12:13" ht="12.75">
      <c r="L90" s="13"/>
      <c r="M90" s="13"/>
    </row>
    <row r="91" spans="12:13" ht="12.75">
      <c r="L91" s="13"/>
      <c r="M91" s="13"/>
    </row>
    <row r="92" spans="12:13" ht="12.75">
      <c r="L92" s="13"/>
      <c r="M92" s="13"/>
    </row>
    <row r="93" spans="12:13" ht="12.75">
      <c r="L93" s="13"/>
      <c r="M93" s="13"/>
    </row>
    <row r="94" spans="12:13" ht="12.75">
      <c r="L94" s="13"/>
      <c r="M94" s="13"/>
    </row>
    <row r="95" spans="12:13" ht="12.75">
      <c r="L95" s="13"/>
      <c r="M95" s="13"/>
    </row>
    <row r="96" spans="12:13" ht="12.75">
      <c r="L96" s="13"/>
      <c r="M96" s="13"/>
    </row>
    <row r="97" spans="12:13" ht="12.75">
      <c r="L97" s="13"/>
      <c r="M97" s="13"/>
    </row>
    <row r="98" spans="12:13" ht="12.75">
      <c r="L98" s="13"/>
      <c r="M98" s="13"/>
    </row>
    <row r="99" spans="12:13" ht="12.75">
      <c r="L99" s="13"/>
      <c r="M99" s="13"/>
    </row>
    <row r="100" spans="12:13" ht="12.75">
      <c r="L100" s="13"/>
      <c r="M100" s="13"/>
    </row>
    <row r="101" spans="12:13" ht="12.75">
      <c r="L101" s="13"/>
      <c r="M101" s="13"/>
    </row>
    <row r="102" spans="12:13" ht="12.75">
      <c r="L102" s="13"/>
      <c r="M102" s="13"/>
    </row>
    <row r="103" spans="12:13" ht="12.75">
      <c r="L103" s="13"/>
      <c r="M103" s="13"/>
    </row>
    <row r="104" spans="12:13" ht="12.75">
      <c r="L104" s="13"/>
      <c r="M104" s="13"/>
    </row>
    <row r="105" spans="12:13" ht="12.75">
      <c r="L105" s="13"/>
      <c r="M105" s="13"/>
    </row>
    <row r="106" spans="12:13" ht="12.75">
      <c r="L106" s="13"/>
      <c r="M106" s="13"/>
    </row>
    <row r="107" spans="12:13" ht="12.75">
      <c r="L107" s="13"/>
      <c r="M107" s="13"/>
    </row>
    <row r="108" spans="12:13" ht="12.75">
      <c r="L108" s="13"/>
      <c r="M108" s="13"/>
    </row>
    <row r="109" spans="12:13" ht="12.75">
      <c r="L109" s="13"/>
      <c r="M109" s="13"/>
    </row>
    <row r="110" spans="12:13" ht="12.75">
      <c r="L110" s="13"/>
      <c r="M110" s="13"/>
    </row>
    <row r="111" spans="12:13" ht="12.75">
      <c r="L111" s="13"/>
      <c r="M111" s="13"/>
    </row>
    <row r="112" spans="12:13" ht="12.75">
      <c r="L112" s="13"/>
      <c r="M112" s="13"/>
    </row>
    <row r="113" spans="12:13" ht="12.75">
      <c r="L113" s="13"/>
      <c r="M113" s="13"/>
    </row>
    <row r="114" spans="12:13" ht="12.75">
      <c r="L114" s="13"/>
      <c r="M114" s="13"/>
    </row>
    <row r="115" spans="12:13" ht="12.75">
      <c r="L115" s="13"/>
      <c r="M115" s="13"/>
    </row>
    <row r="116" spans="12:13" ht="12.75">
      <c r="L116" s="13"/>
      <c r="M116" s="13"/>
    </row>
    <row r="117" spans="12:13" ht="12.75">
      <c r="L117" s="13"/>
      <c r="M117" s="13"/>
    </row>
    <row r="118" spans="12:13" ht="12.75">
      <c r="L118" s="13"/>
      <c r="M118" s="13"/>
    </row>
    <row r="119" spans="12:13" ht="12.75">
      <c r="L119" s="13"/>
      <c r="M119" s="13"/>
    </row>
    <row r="120" spans="12:13" ht="12.75">
      <c r="L120" s="13"/>
      <c r="M120" s="13"/>
    </row>
  </sheetData>
  <mergeCells count="8">
    <mergeCell ref="K6:K7"/>
    <mergeCell ref="A1:N1"/>
    <mergeCell ref="A2:N2"/>
    <mergeCell ref="A3:N3"/>
    <mergeCell ref="E6:F6"/>
    <mergeCell ref="C6:D6"/>
    <mergeCell ref="G6:H6"/>
    <mergeCell ref="I6:J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75" zoomScaleNormal="75" workbookViewId="0" topLeftCell="A1">
      <selection activeCell="N26" sqref="N26"/>
    </sheetView>
  </sheetViews>
  <sheetFormatPr defaultColWidth="11.421875" defaultRowHeight="12.75"/>
  <cols>
    <col min="1" max="1" width="1.7109375" style="5" customWidth="1"/>
    <col min="2" max="2" width="58.8515625" style="5" customWidth="1"/>
    <col min="3" max="5" width="7.28125" style="5" customWidth="1"/>
    <col min="6" max="6" width="3.140625" style="5" customWidth="1"/>
    <col min="7" max="7" width="1.7109375" style="5" customWidth="1"/>
    <col min="8" max="8" width="58.7109375" style="5" customWidth="1"/>
    <col min="9" max="11" width="7.140625" style="5" customWidth="1"/>
    <col min="12" max="12" width="0.85546875" style="5" customWidth="1"/>
    <col min="13" max="13" width="12.00390625" style="5" customWidth="1"/>
    <col min="14" max="252" width="9.140625" style="5" customWidth="1"/>
    <col min="253" max="16384" width="11.421875" style="5" customWidth="1"/>
  </cols>
  <sheetData>
    <row r="1" spans="1:13" ht="13.5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7"/>
    </row>
    <row r="2" spans="1:12" ht="13.5" customHeight="1">
      <c r="A2" s="114" t="s">
        <v>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3.5" customHeight="1">
      <c r="A3" s="108">
        <v>2007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3.5" customHeight="1">
      <c r="A4" s="31"/>
      <c r="B4" s="31"/>
      <c r="C4" s="31"/>
      <c r="D4" s="31"/>
      <c r="E4" s="31"/>
      <c r="F4" s="31"/>
      <c r="G4" s="31"/>
      <c r="H4" s="31"/>
      <c r="I4" s="10"/>
      <c r="J4" s="10"/>
      <c r="K4" s="10"/>
      <c r="L4" s="10"/>
    </row>
    <row r="5" ht="9" customHeight="1"/>
    <row r="6" spans="3:11" s="18" customFormat="1" ht="12.75" customHeight="1">
      <c r="C6" s="112" t="s">
        <v>64</v>
      </c>
      <c r="D6" s="112"/>
      <c r="E6" s="112"/>
      <c r="F6" s="19"/>
      <c r="I6" s="112" t="s">
        <v>64</v>
      </c>
      <c r="J6" s="112"/>
      <c r="K6" s="112"/>
    </row>
    <row r="7" spans="1:11" s="18" customFormat="1" ht="12.75" customHeight="1">
      <c r="A7" s="18" t="s">
        <v>190</v>
      </c>
      <c r="C7" s="19" t="s">
        <v>150</v>
      </c>
      <c r="D7" s="19" t="s">
        <v>151</v>
      </c>
      <c r="E7" s="19" t="s">
        <v>170</v>
      </c>
      <c r="F7" s="19"/>
      <c r="G7" s="18" t="s">
        <v>190</v>
      </c>
      <c r="I7" s="19" t="s">
        <v>150</v>
      </c>
      <c r="J7" s="19" t="s">
        <v>151</v>
      </c>
      <c r="K7" s="19" t="s">
        <v>170</v>
      </c>
    </row>
    <row r="8" spans="1:12" ht="9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ht="12.75" customHeight="1"/>
    <row r="10" spans="1:13" ht="12.75" customHeight="1">
      <c r="A10" s="46" t="s">
        <v>17</v>
      </c>
      <c r="C10" s="46"/>
      <c r="D10" s="46"/>
      <c r="E10" s="46"/>
      <c r="F10" s="46"/>
      <c r="G10" s="47" t="s">
        <v>16</v>
      </c>
      <c r="H10" s="47"/>
      <c r="I10" s="46"/>
      <c r="J10" s="46"/>
      <c r="K10" s="46"/>
      <c r="M10" s="8"/>
    </row>
    <row r="11" spans="2:11" ht="12.75" customHeight="1">
      <c r="B11" s="5" t="s">
        <v>85</v>
      </c>
      <c r="C11" s="8">
        <v>16</v>
      </c>
      <c r="D11" s="8">
        <v>11</v>
      </c>
      <c r="E11" s="8">
        <f aca="true" t="shared" si="0" ref="E11:E28">SUM(C11:D11)</f>
        <v>27</v>
      </c>
      <c r="F11" s="8"/>
      <c r="G11" s="1"/>
      <c r="H11" s="8" t="s">
        <v>171</v>
      </c>
      <c r="I11" s="8">
        <v>1</v>
      </c>
      <c r="J11" s="8">
        <v>0</v>
      </c>
      <c r="K11" s="8">
        <f aca="true" t="shared" si="1" ref="K11:K25">SUM(I11:J11)</f>
        <v>1</v>
      </c>
    </row>
    <row r="12" spans="2:13" ht="12.75" customHeight="1">
      <c r="B12" s="5" t="s">
        <v>86</v>
      </c>
      <c r="C12" s="8">
        <v>27</v>
      </c>
      <c r="D12" s="8">
        <v>39</v>
      </c>
      <c r="E12" s="8">
        <f>SUM(C12:D12)</f>
        <v>66</v>
      </c>
      <c r="F12" s="8"/>
      <c r="G12" s="1"/>
      <c r="H12" s="8" t="s">
        <v>146</v>
      </c>
      <c r="I12" s="8">
        <v>76</v>
      </c>
      <c r="J12" s="8">
        <v>22</v>
      </c>
      <c r="K12" s="8">
        <f t="shared" si="1"/>
        <v>98</v>
      </c>
      <c r="M12" s="8"/>
    </row>
    <row r="13" spans="2:13" ht="12.75" customHeight="1">
      <c r="B13" s="5" t="s">
        <v>87</v>
      </c>
      <c r="C13" s="8">
        <v>12</v>
      </c>
      <c r="D13" s="8">
        <v>29</v>
      </c>
      <c r="E13" s="8">
        <f>SUM(C13:D13)</f>
        <v>41</v>
      </c>
      <c r="F13" s="8"/>
      <c r="G13" s="1"/>
      <c r="H13" s="8" t="s">
        <v>172</v>
      </c>
      <c r="I13" s="8">
        <v>54</v>
      </c>
      <c r="J13" s="8">
        <v>23</v>
      </c>
      <c r="K13" s="8">
        <f t="shared" si="1"/>
        <v>77</v>
      </c>
      <c r="M13" s="8"/>
    </row>
    <row r="14" spans="2:13" ht="12.75" customHeight="1">
      <c r="B14" s="5" t="s">
        <v>189</v>
      </c>
      <c r="C14" s="8">
        <v>25</v>
      </c>
      <c r="D14" s="8">
        <v>24</v>
      </c>
      <c r="E14" s="8">
        <f>SUM(C14:D14)</f>
        <v>49</v>
      </c>
      <c r="G14" s="1"/>
      <c r="H14" s="8" t="s">
        <v>145</v>
      </c>
      <c r="I14" s="8">
        <v>38</v>
      </c>
      <c r="J14" s="8">
        <v>8</v>
      </c>
      <c r="K14" s="8">
        <f t="shared" si="1"/>
        <v>46</v>
      </c>
      <c r="M14" s="8"/>
    </row>
    <row r="15" spans="2:13" ht="12.75" customHeight="1">
      <c r="B15" s="5" t="s">
        <v>88</v>
      </c>
      <c r="C15" s="8">
        <v>32</v>
      </c>
      <c r="D15" s="8">
        <v>36</v>
      </c>
      <c r="E15" s="8">
        <f t="shared" si="0"/>
        <v>68</v>
      </c>
      <c r="F15" s="32"/>
      <c r="G15" s="1"/>
      <c r="H15" s="32" t="s">
        <v>46</v>
      </c>
      <c r="I15" s="8">
        <v>32</v>
      </c>
      <c r="J15" s="8">
        <v>29</v>
      </c>
      <c r="K15" s="32">
        <f t="shared" si="1"/>
        <v>61</v>
      </c>
      <c r="M15" s="8"/>
    </row>
    <row r="16" spans="2:13" ht="12.75" customHeight="1">
      <c r="B16" s="5" t="s">
        <v>89</v>
      </c>
      <c r="C16" s="8">
        <v>25</v>
      </c>
      <c r="D16" s="8">
        <v>21</v>
      </c>
      <c r="E16" s="8">
        <f t="shared" si="0"/>
        <v>46</v>
      </c>
      <c r="F16" s="8"/>
      <c r="G16" s="1"/>
      <c r="H16" s="8" t="s">
        <v>148</v>
      </c>
      <c r="I16" s="8">
        <v>18</v>
      </c>
      <c r="J16" s="8">
        <v>9</v>
      </c>
      <c r="K16" s="8">
        <f t="shared" si="1"/>
        <v>27</v>
      </c>
      <c r="M16" s="8"/>
    </row>
    <row r="17" spans="2:13" ht="12.75" customHeight="1">
      <c r="B17" s="5" t="s">
        <v>90</v>
      </c>
      <c r="C17" s="8">
        <v>49</v>
      </c>
      <c r="D17" s="8">
        <v>43</v>
      </c>
      <c r="E17" s="8">
        <f t="shared" si="0"/>
        <v>92</v>
      </c>
      <c r="F17" s="8"/>
      <c r="G17" s="1"/>
      <c r="H17" s="8" t="s">
        <v>149</v>
      </c>
      <c r="I17" s="8">
        <v>37</v>
      </c>
      <c r="J17" s="8">
        <v>11</v>
      </c>
      <c r="K17" s="8">
        <f t="shared" si="1"/>
        <v>48</v>
      </c>
      <c r="M17" s="8"/>
    </row>
    <row r="18" spans="2:13" ht="12.75" customHeight="1">
      <c r="B18" s="5" t="s">
        <v>91</v>
      </c>
      <c r="C18" s="8">
        <v>50</v>
      </c>
      <c r="D18" s="8">
        <v>50</v>
      </c>
      <c r="E18" s="8">
        <f t="shared" si="0"/>
        <v>100</v>
      </c>
      <c r="F18" s="8"/>
      <c r="G18" s="1"/>
      <c r="H18" s="8" t="s">
        <v>173</v>
      </c>
      <c r="I18" s="8">
        <v>43</v>
      </c>
      <c r="J18" s="8">
        <v>15</v>
      </c>
      <c r="K18" s="8">
        <f t="shared" si="1"/>
        <v>58</v>
      </c>
      <c r="M18" s="8"/>
    </row>
    <row r="19" spans="2:13" ht="12.75" customHeight="1">
      <c r="B19" s="5" t="s">
        <v>92</v>
      </c>
      <c r="C19" s="8">
        <v>57</v>
      </c>
      <c r="D19" s="8">
        <v>50</v>
      </c>
      <c r="E19" s="8">
        <f t="shared" si="0"/>
        <v>107</v>
      </c>
      <c r="F19" s="8"/>
      <c r="G19" s="1"/>
      <c r="H19" s="8" t="s">
        <v>152</v>
      </c>
      <c r="I19" s="8">
        <v>33</v>
      </c>
      <c r="J19" s="8">
        <v>19</v>
      </c>
      <c r="K19" s="8">
        <f t="shared" si="1"/>
        <v>52</v>
      </c>
      <c r="M19" s="8"/>
    </row>
    <row r="20" spans="2:13" ht="12.75" customHeight="1">
      <c r="B20" s="5" t="s">
        <v>93</v>
      </c>
      <c r="C20" s="8">
        <v>31</v>
      </c>
      <c r="D20" s="8">
        <v>66</v>
      </c>
      <c r="E20" s="8">
        <f t="shared" si="0"/>
        <v>97</v>
      </c>
      <c r="F20" s="8"/>
      <c r="G20" s="1"/>
      <c r="H20" s="8" t="s">
        <v>153</v>
      </c>
      <c r="I20" s="8">
        <v>15</v>
      </c>
      <c r="J20" s="8">
        <v>7</v>
      </c>
      <c r="K20" s="8">
        <f t="shared" si="1"/>
        <v>22</v>
      </c>
      <c r="M20" s="8"/>
    </row>
    <row r="21" spans="2:13" ht="12.75" customHeight="1">
      <c r="B21" s="5" t="s">
        <v>94</v>
      </c>
      <c r="C21" s="8">
        <v>64</v>
      </c>
      <c r="D21" s="8">
        <v>103</v>
      </c>
      <c r="E21" s="8">
        <f t="shared" si="0"/>
        <v>167</v>
      </c>
      <c r="F21" s="8"/>
      <c r="G21" s="1"/>
      <c r="H21" s="8" t="s">
        <v>68</v>
      </c>
      <c r="I21" s="8">
        <v>98</v>
      </c>
      <c r="J21" s="8">
        <v>29</v>
      </c>
      <c r="K21" s="8">
        <f t="shared" si="1"/>
        <v>127</v>
      </c>
      <c r="M21" s="8"/>
    </row>
    <row r="22" spans="2:13" ht="12.75" customHeight="1">
      <c r="B22" s="5" t="s">
        <v>95</v>
      </c>
      <c r="C22" s="8">
        <v>32</v>
      </c>
      <c r="D22" s="8">
        <v>24</v>
      </c>
      <c r="E22" s="8">
        <f t="shared" si="0"/>
        <v>56</v>
      </c>
      <c r="F22" s="8"/>
      <c r="G22" s="1"/>
      <c r="H22" s="8" t="s">
        <v>69</v>
      </c>
      <c r="I22" s="8">
        <v>87</v>
      </c>
      <c r="J22" s="8">
        <v>65</v>
      </c>
      <c r="K22" s="8">
        <f t="shared" si="1"/>
        <v>152</v>
      </c>
      <c r="M22" s="8"/>
    </row>
    <row r="23" spans="2:13" ht="12.75" customHeight="1">
      <c r="B23" s="5" t="s">
        <v>125</v>
      </c>
      <c r="C23" s="8">
        <v>33</v>
      </c>
      <c r="D23" s="8">
        <v>33</v>
      </c>
      <c r="E23" s="8">
        <f t="shared" si="0"/>
        <v>66</v>
      </c>
      <c r="F23" s="8"/>
      <c r="G23" s="1"/>
      <c r="H23" s="8" t="s">
        <v>70</v>
      </c>
      <c r="I23" s="8">
        <v>99</v>
      </c>
      <c r="J23" s="8">
        <v>84</v>
      </c>
      <c r="K23" s="8">
        <f t="shared" si="1"/>
        <v>183</v>
      </c>
      <c r="M23" s="8"/>
    </row>
    <row r="24" spans="2:13" ht="12.75" customHeight="1">
      <c r="B24" s="5" t="s">
        <v>126</v>
      </c>
      <c r="C24" s="8">
        <v>82</v>
      </c>
      <c r="D24" s="8">
        <v>46</v>
      </c>
      <c r="E24" s="8">
        <f t="shared" si="0"/>
        <v>128</v>
      </c>
      <c r="F24" s="8"/>
      <c r="G24" s="1"/>
      <c r="H24" s="8" t="s">
        <v>71</v>
      </c>
      <c r="I24" s="72">
        <v>80</v>
      </c>
      <c r="J24" s="72">
        <v>38</v>
      </c>
      <c r="K24" s="8">
        <f t="shared" si="1"/>
        <v>118</v>
      </c>
      <c r="M24" s="8"/>
    </row>
    <row r="25" spans="2:13" ht="12.75" customHeight="1">
      <c r="B25" s="8" t="s">
        <v>60</v>
      </c>
      <c r="C25" s="8">
        <v>43</v>
      </c>
      <c r="D25" s="8">
        <v>54</v>
      </c>
      <c r="E25" s="8">
        <f t="shared" si="0"/>
        <v>97</v>
      </c>
      <c r="F25" s="8"/>
      <c r="G25" s="1"/>
      <c r="H25" s="8" t="s">
        <v>59</v>
      </c>
      <c r="I25" s="8">
        <v>37</v>
      </c>
      <c r="J25" s="8">
        <v>3</v>
      </c>
      <c r="K25" s="8">
        <f t="shared" si="1"/>
        <v>40</v>
      </c>
      <c r="M25" s="8"/>
    </row>
    <row r="26" spans="2:13" ht="12.75" customHeight="1">
      <c r="B26" s="5" t="s">
        <v>127</v>
      </c>
      <c r="C26" s="8">
        <v>52</v>
      </c>
      <c r="D26" s="8">
        <v>54</v>
      </c>
      <c r="E26" s="8">
        <f t="shared" si="0"/>
        <v>106</v>
      </c>
      <c r="F26" s="8"/>
      <c r="G26" s="1"/>
      <c r="H26" s="8" t="s">
        <v>72</v>
      </c>
      <c r="I26" s="8">
        <v>60</v>
      </c>
      <c r="J26" s="8">
        <v>11</v>
      </c>
      <c r="K26" s="8">
        <f aca="true" t="shared" si="2" ref="K26:K39">SUM(I26:J26)</f>
        <v>71</v>
      </c>
      <c r="M26" s="8"/>
    </row>
    <row r="27" spans="2:13" ht="12.75" customHeight="1">
      <c r="B27" s="8" t="s">
        <v>141</v>
      </c>
      <c r="C27" s="8">
        <v>2</v>
      </c>
      <c r="D27" s="8">
        <v>1</v>
      </c>
      <c r="E27" s="8">
        <f t="shared" si="0"/>
        <v>3</v>
      </c>
      <c r="F27" s="8"/>
      <c r="G27" s="1"/>
      <c r="H27" s="8" t="s">
        <v>73</v>
      </c>
      <c r="I27" s="8">
        <v>31</v>
      </c>
      <c r="J27" s="8">
        <v>34</v>
      </c>
      <c r="K27" s="8">
        <f t="shared" si="2"/>
        <v>65</v>
      </c>
      <c r="M27" s="8"/>
    </row>
    <row r="28" spans="2:13" ht="12.75" customHeight="1">
      <c r="B28" s="8" t="s">
        <v>61</v>
      </c>
      <c r="C28" s="8">
        <v>1</v>
      </c>
      <c r="D28" s="8">
        <v>0</v>
      </c>
      <c r="E28" s="8">
        <f t="shared" si="0"/>
        <v>1</v>
      </c>
      <c r="F28" s="8"/>
      <c r="G28" s="1"/>
      <c r="H28" s="8" t="s">
        <v>74</v>
      </c>
      <c r="I28" s="8">
        <v>129</v>
      </c>
      <c r="J28" s="8">
        <v>29</v>
      </c>
      <c r="K28" s="8">
        <f t="shared" si="2"/>
        <v>158</v>
      </c>
      <c r="M28" s="8"/>
    </row>
    <row r="29" spans="6:13" ht="12.75" customHeight="1">
      <c r="F29" s="8"/>
      <c r="G29" s="1"/>
      <c r="H29" s="8" t="s">
        <v>75</v>
      </c>
      <c r="I29" s="8">
        <v>60</v>
      </c>
      <c r="J29" s="8">
        <v>66</v>
      </c>
      <c r="K29" s="8">
        <f t="shared" si="2"/>
        <v>126</v>
      </c>
      <c r="M29" s="8"/>
    </row>
    <row r="30" spans="6:13" ht="12.75" customHeight="1">
      <c r="F30" s="8"/>
      <c r="G30" s="1"/>
      <c r="H30" s="8" t="s">
        <v>76</v>
      </c>
      <c r="I30" s="8">
        <v>89</v>
      </c>
      <c r="J30" s="8">
        <v>28</v>
      </c>
      <c r="K30" s="8">
        <f t="shared" si="2"/>
        <v>117</v>
      </c>
      <c r="M30" s="8"/>
    </row>
    <row r="31" spans="6:13" ht="12.75" customHeight="1">
      <c r="F31" s="8"/>
      <c r="G31" s="1"/>
      <c r="H31" s="8" t="s">
        <v>77</v>
      </c>
      <c r="I31" s="8">
        <v>52</v>
      </c>
      <c r="J31" s="8">
        <v>47</v>
      </c>
      <c r="K31" s="8">
        <f t="shared" si="2"/>
        <v>99</v>
      </c>
      <c r="M31" s="8"/>
    </row>
    <row r="32" spans="6:13" ht="12.75" customHeight="1">
      <c r="F32" s="8"/>
      <c r="G32" s="1"/>
      <c r="H32" s="8" t="s">
        <v>78</v>
      </c>
      <c r="I32" s="8">
        <v>57</v>
      </c>
      <c r="J32" s="8">
        <v>45</v>
      </c>
      <c r="K32" s="8">
        <f t="shared" si="2"/>
        <v>102</v>
      </c>
      <c r="M32" s="8"/>
    </row>
    <row r="33" spans="6:13" ht="12.75" customHeight="1">
      <c r="F33" s="8"/>
      <c r="G33" s="1"/>
      <c r="H33" s="8" t="s">
        <v>79</v>
      </c>
      <c r="I33" s="72">
        <v>139</v>
      </c>
      <c r="J33" s="72">
        <v>45</v>
      </c>
      <c r="K33" s="8">
        <f t="shared" si="2"/>
        <v>184</v>
      </c>
      <c r="M33" s="8"/>
    </row>
    <row r="34" spans="6:13" ht="12.75" customHeight="1">
      <c r="F34" s="8"/>
      <c r="G34" s="1"/>
      <c r="H34" s="8" t="s">
        <v>80</v>
      </c>
      <c r="I34" s="8">
        <v>76</v>
      </c>
      <c r="J34" s="8">
        <v>91</v>
      </c>
      <c r="K34" s="8">
        <f t="shared" si="2"/>
        <v>167</v>
      </c>
      <c r="M34" s="8"/>
    </row>
    <row r="35" spans="6:13" ht="12.75" customHeight="1">
      <c r="F35" s="8"/>
      <c r="G35" s="1"/>
      <c r="H35" s="8" t="s">
        <v>81</v>
      </c>
      <c r="I35" s="8">
        <v>66</v>
      </c>
      <c r="J35" s="8">
        <v>27</v>
      </c>
      <c r="K35" s="8">
        <f t="shared" si="2"/>
        <v>93</v>
      </c>
      <c r="M35" s="8"/>
    </row>
    <row r="36" spans="2:13" ht="12.75" customHeight="1">
      <c r="B36" s="13"/>
      <c r="C36" s="13"/>
      <c r="D36" s="13"/>
      <c r="E36" s="13"/>
      <c r="F36" s="8"/>
      <c r="G36" s="1"/>
      <c r="H36" s="8" t="s">
        <v>82</v>
      </c>
      <c r="I36" s="8">
        <v>63</v>
      </c>
      <c r="J36" s="8">
        <v>15</v>
      </c>
      <c r="K36" s="8">
        <f t="shared" si="2"/>
        <v>78</v>
      </c>
      <c r="L36" s="13"/>
      <c r="M36" s="8"/>
    </row>
    <row r="37" spans="2:13" ht="12.75" customHeight="1">
      <c r="B37" s="13"/>
      <c r="C37" s="13"/>
      <c r="D37" s="13"/>
      <c r="E37" s="13"/>
      <c r="F37" s="8"/>
      <c r="G37" s="1"/>
      <c r="H37" s="8" t="s">
        <v>83</v>
      </c>
      <c r="I37" s="8">
        <v>90</v>
      </c>
      <c r="J37" s="8">
        <v>23</v>
      </c>
      <c r="K37" s="8">
        <f t="shared" si="2"/>
        <v>113</v>
      </c>
      <c r="L37" s="13"/>
      <c r="M37" s="8"/>
    </row>
    <row r="38" spans="2:13" ht="12.75" customHeight="1">
      <c r="B38" s="13"/>
      <c r="C38" s="13"/>
      <c r="D38" s="13"/>
      <c r="E38" s="13"/>
      <c r="F38" s="8"/>
      <c r="G38" s="1"/>
      <c r="H38" s="8" t="s">
        <v>147</v>
      </c>
      <c r="I38" s="72">
        <v>41</v>
      </c>
      <c r="J38" s="72">
        <v>48</v>
      </c>
      <c r="K38" s="8">
        <f t="shared" si="2"/>
        <v>89</v>
      </c>
      <c r="L38" s="13"/>
      <c r="M38" s="8"/>
    </row>
    <row r="39" spans="2:13" ht="12.75" customHeight="1">
      <c r="B39" s="13"/>
      <c r="C39" s="13"/>
      <c r="D39" s="13"/>
      <c r="E39" s="13"/>
      <c r="F39" s="8"/>
      <c r="G39" s="1"/>
      <c r="H39" s="8" t="s">
        <v>84</v>
      </c>
      <c r="I39" s="8">
        <v>63</v>
      </c>
      <c r="J39" s="8">
        <v>26</v>
      </c>
      <c r="K39" s="8">
        <f t="shared" si="2"/>
        <v>89</v>
      </c>
      <c r="L39" s="13"/>
      <c r="M39" s="8"/>
    </row>
    <row r="40" spans="1:13" ht="12.75" customHeight="1">
      <c r="A40" s="1"/>
      <c r="B40" s="8"/>
      <c r="C40" s="8"/>
      <c r="D40" s="8"/>
      <c r="E40" s="8"/>
      <c r="F40" s="8"/>
      <c r="H40" s="13"/>
      <c r="I40" s="13"/>
      <c r="J40" s="13"/>
      <c r="K40" s="13"/>
      <c r="L40" s="13"/>
      <c r="M40" s="8"/>
    </row>
    <row r="41" spans="1:11" ht="15" customHeight="1">
      <c r="A41" s="52" t="s">
        <v>39</v>
      </c>
      <c r="B41" s="23"/>
      <c r="C41" s="46"/>
      <c r="D41" s="46"/>
      <c r="E41" s="46"/>
      <c r="G41" s="46" t="s">
        <v>119</v>
      </c>
      <c r="I41" s="46"/>
      <c r="J41" s="46"/>
      <c r="K41" s="46"/>
    </row>
    <row r="42" spans="2:11" ht="15" customHeight="1">
      <c r="B42" s="5" t="s">
        <v>40</v>
      </c>
      <c r="C42" s="5">
        <v>684</v>
      </c>
      <c r="D42" s="5">
        <v>262</v>
      </c>
      <c r="E42" s="5">
        <f>SUM(C42:D42)</f>
        <v>946</v>
      </c>
      <c r="H42" s="5" t="s">
        <v>120</v>
      </c>
      <c r="I42" s="8">
        <v>65</v>
      </c>
      <c r="J42" s="8">
        <v>31</v>
      </c>
      <c r="K42" s="8">
        <f>SUM(I42:J42)</f>
        <v>96</v>
      </c>
    </row>
    <row r="43" spans="2:11" ht="12.75">
      <c r="B43" s="5" t="s">
        <v>41</v>
      </c>
      <c r="C43" s="5">
        <v>1023</v>
      </c>
      <c r="D43" s="5">
        <v>760</v>
      </c>
      <c r="E43" s="5">
        <f aca="true" t="shared" si="3" ref="E43:E54">SUM(C43:D43)</f>
        <v>1783</v>
      </c>
      <c r="H43" s="5" t="s">
        <v>121</v>
      </c>
      <c r="I43" s="8">
        <v>94</v>
      </c>
      <c r="J43" s="8">
        <v>112</v>
      </c>
      <c r="K43" s="8">
        <f aca="true" t="shared" si="4" ref="K43:K51">SUM(I43:J43)</f>
        <v>206</v>
      </c>
    </row>
    <row r="44" spans="2:11" ht="12.75">
      <c r="B44" s="5" t="s">
        <v>42</v>
      </c>
      <c r="C44" s="5">
        <v>723</v>
      </c>
      <c r="D44" s="5">
        <v>581</v>
      </c>
      <c r="E44" s="5">
        <f t="shared" si="3"/>
        <v>1304</v>
      </c>
      <c r="H44" s="5" t="s">
        <v>122</v>
      </c>
      <c r="I44" s="8">
        <v>176</v>
      </c>
      <c r="J44" s="8">
        <v>217</v>
      </c>
      <c r="K44" s="8">
        <f t="shared" si="4"/>
        <v>393</v>
      </c>
    </row>
    <row r="45" spans="2:11" ht="12.75">
      <c r="B45" s="5" t="s">
        <v>43</v>
      </c>
      <c r="C45" s="5">
        <v>876</v>
      </c>
      <c r="D45" s="5">
        <v>427</v>
      </c>
      <c r="E45" s="5">
        <f t="shared" si="3"/>
        <v>1303</v>
      </c>
      <c r="H45" s="5" t="s">
        <v>123</v>
      </c>
      <c r="I45" s="8">
        <v>90</v>
      </c>
      <c r="J45" s="8">
        <v>92</v>
      </c>
      <c r="K45" s="8">
        <f t="shared" si="4"/>
        <v>182</v>
      </c>
    </row>
    <row r="46" spans="2:11" ht="12.75">
      <c r="B46" s="5" t="s">
        <v>44</v>
      </c>
      <c r="C46" s="5">
        <v>799</v>
      </c>
      <c r="D46" s="5">
        <v>289</v>
      </c>
      <c r="E46" s="5">
        <f t="shared" si="3"/>
        <v>1088</v>
      </c>
      <c r="H46" s="5" t="s">
        <v>22</v>
      </c>
      <c r="I46" s="8">
        <v>110</v>
      </c>
      <c r="J46" s="8">
        <v>132</v>
      </c>
      <c r="K46" s="8">
        <f t="shared" si="4"/>
        <v>242</v>
      </c>
    </row>
    <row r="47" spans="2:11" ht="12.75">
      <c r="B47" s="5" t="s">
        <v>45</v>
      </c>
      <c r="C47" s="5">
        <v>497</v>
      </c>
      <c r="D47" s="5">
        <v>276</v>
      </c>
      <c r="E47" s="5">
        <f t="shared" si="3"/>
        <v>773</v>
      </c>
      <c r="H47" s="23" t="s">
        <v>23</v>
      </c>
      <c r="I47" s="8">
        <v>181</v>
      </c>
      <c r="J47" s="8">
        <v>223</v>
      </c>
      <c r="K47" s="8">
        <f t="shared" si="4"/>
        <v>404</v>
      </c>
    </row>
    <row r="48" spans="2:11" ht="12.75">
      <c r="B48" s="5" t="s">
        <v>155</v>
      </c>
      <c r="C48" s="5">
        <v>507</v>
      </c>
      <c r="D48" s="5">
        <v>575</v>
      </c>
      <c r="E48" s="5">
        <f t="shared" si="3"/>
        <v>1082</v>
      </c>
      <c r="H48" s="5" t="s">
        <v>24</v>
      </c>
      <c r="I48" s="8">
        <v>122</v>
      </c>
      <c r="J48" s="8">
        <v>155</v>
      </c>
      <c r="K48" s="8">
        <f t="shared" si="4"/>
        <v>277</v>
      </c>
    </row>
    <row r="49" spans="2:11" ht="12.75">
      <c r="B49" s="5" t="s">
        <v>156</v>
      </c>
      <c r="C49" s="5">
        <v>1204</v>
      </c>
      <c r="D49" s="5">
        <v>388</v>
      </c>
      <c r="E49" s="5">
        <f t="shared" si="3"/>
        <v>1592</v>
      </c>
      <c r="H49" s="23" t="s">
        <v>25</v>
      </c>
      <c r="I49" s="8">
        <v>117</v>
      </c>
      <c r="J49" s="8">
        <v>126</v>
      </c>
      <c r="K49" s="8">
        <f t="shared" si="4"/>
        <v>243</v>
      </c>
    </row>
    <row r="50" spans="2:11" ht="12.75">
      <c r="B50" s="5" t="s">
        <v>157</v>
      </c>
      <c r="C50" s="5">
        <v>1986</v>
      </c>
      <c r="D50" s="5">
        <v>1080</v>
      </c>
      <c r="E50" s="5">
        <f t="shared" si="3"/>
        <v>3066</v>
      </c>
      <c r="H50" s="5" t="s">
        <v>26</v>
      </c>
      <c r="I50" s="8">
        <v>121</v>
      </c>
      <c r="J50" s="8">
        <v>167</v>
      </c>
      <c r="K50" s="8">
        <f t="shared" si="4"/>
        <v>288</v>
      </c>
    </row>
    <row r="51" spans="2:11" ht="12.75">
      <c r="B51" s="5" t="s">
        <v>158</v>
      </c>
      <c r="C51" s="5">
        <v>423</v>
      </c>
      <c r="D51" s="5">
        <v>336</v>
      </c>
      <c r="E51" s="5">
        <f t="shared" si="3"/>
        <v>759</v>
      </c>
      <c r="H51" s="5" t="s">
        <v>27</v>
      </c>
      <c r="I51" s="8">
        <v>148</v>
      </c>
      <c r="J51" s="8">
        <v>125</v>
      </c>
      <c r="K51" s="8">
        <f t="shared" si="4"/>
        <v>273</v>
      </c>
    </row>
    <row r="52" spans="2:5" ht="12.75">
      <c r="B52" s="5" t="s">
        <v>159</v>
      </c>
      <c r="C52" s="5">
        <v>389</v>
      </c>
      <c r="D52" s="5">
        <v>288</v>
      </c>
      <c r="E52" s="5">
        <f t="shared" si="3"/>
        <v>677</v>
      </c>
    </row>
    <row r="53" spans="2:11" ht="12.75">
      <c r="B53" s="5" t="s">
        <v>160</v>
      </c>
      <c r="C53" s="5">
        <v>196</v>
      </c>
      <c r="D53" s="5">
        <v>301</v>
      </c>
      <c r="E53" s="5">
        <f t="shared" si="3"/>
        <v>497</v>
      </c>
      <c r="G53" s="46" t="s">
        <v>133</v>
      </c>
      <c r="H53" s="1"/>
      <c r="K53" s="46"/>
    </row>
    <row r="54" spans="2:11" ht="12.75">
      <c r="B54" s="5" t="s">
        <v>161</v>
      </c>
      <c r="C54" s="5">
        <v>595</v>
      </c>
      <c r="D54" s="5">
        <v>530</v>
      </c>
      <c r="E54" s="5">
        <f t="shared" si="3"/>
        <v>1125</v>
      </c>
      <c r="G54" s="1"/>
      <c r="H54" s="8" t="s">
        <v>120</v>
      </c>
      <c r="I54" s="8">
        <v>33</v>
      </c>
      <c r="J54" s="8">
        <v>47</v>
      </c>
      <c r="K54" s="8">
        <f aca="true" t="shared" si="5" ref="K54:K59">SUM(I54:J54)</f>
        <v>80</v>
      </c>
    </row>
    <row r="55" spans="8:11" ht="12.75">
      <c r="H55" s="8" t="s">
        <v>28</v>
      </c>
      <c r="I55" s="8">
        <v>302</v>
      </c>
      <c r="J55" s="8">
        <v>221</v>
      </c>
      <c r="K55" s="8">
        <f t="shared" si="5"/>
        <v>523</v>
      </c>
    </row>
    <row r="56" spans="1:11" ht="12.75">
      <c r="A56" s="46" t="s">
        <v>162</v>
      </c>
      <c r="B56" s="46"/>
      <c r="C56" s="46"/>
      <c r="D56" s="46"/>
      <c r="E56" s="46"/>
      <c r="H56" s="8" t="s">
        <v>29</v>
      </c>
      <c r="I56" s="8">
        <v>311</v>
      </c>
      <c r="J56" s="8">
        <v>200</v>
      </c>
      <c r="K56" s="8">
        <f t="shared" si="5"/>
        <v>511</v>
      </c>
    </row>
    <row r="57" spans="2:11" ht="12.75">
      <c r="B57" s="28" t="s">
        <v>154</v>
      </c>
      <c r="C57" s="5">
        <v>957</v>
      </c>
      <c r="D57" s="5">
        <v>635</v>
      </c>
      <c r="E57" s="5">
        <f>SUM(C57:D57)</f>
        <v>1592</v>
      </c>
      <c r="H57" s="8" t="s">
        <v>30</v>
      </c>
      <c r="I57" s="8">
        <v>350</v>
      </c>
      <c r="J57" s="8">
        <v>243</v>
      </c>
      <c r="K57" s="8">
        <f t="shared" si="5"/>
        <v>593</v>
      </c>
    </row>
    <row r="58" spans="2:11" ht="12.75">
      <c r="B58" s="5" t="s">
        <v>124</v>
      </c>
      <c r="C58" s="5">
        <v>1032</v>
      </c>
      <c r="D58" s="5">
        <v>501</v>
      </c>
      <c r="E58" s="5">
        <f>SUM(C58:D58)</f>
        <v>1533</v>
      </c>
      <c r="H58" s="8" t="s">
        <v>31</v>
      </c>
      <c r="I58" s="8">
        <v>351</v>
      </c>
      <c r="J58" s="8">
        <v>215</v>
      </c>
      <c r="K58" s="8">
        <f t="shared" si="5"/>
        <v>566</v>
      </c>
    </row>
    <row r="59" spans="2:11" ht="12.75">
      <c r="B59" s="5" t="s">
        <v>163</v>
      </c>
      <c r="C59" s="5">
        <v>825</v>
      </c>
      <c r="D59" s="5">
        <v>535</v>
      </c>
      <c r="E59" s="5">
        <f>SUM(C59:D59)</f>
        <v>1360</v>
      </c>
      <c r="H59" s="8" t="s">
        <v>32</v>
      </c>
      <c r="I59" s="8">
        <v>368</v>
      </c>
      <c r="J59" s="8">
        <v>303</v>
      </c>
      <c r="K59" s="8">
        <f t="shared" si="5"/>
        <v>671</v>
      </c>
    </row>
    <row r="60" spans="2:11" ht="12.75">
      <c r="B60" s="5" t="s">
        <v>142</v>
      </c>
      <c r="C60" s="5">
        <v>1004</v>
      </c>
      <c r="D60" s="5">
        <v>776</v>
      </c>
      <c r="E60" s="5">
        <f>SUM(C60:D60)</f>
        <v>1780</v>
      </c>
      <c r="H60" s="8"/>
      <c r="I60" s="8"/>
      <c r="J60" s="8"/>
      <c r="K60" s="8"/>
    </row>
    <row r="61" spans="2:11" ht="12.75">
      <c r="B61" s="5" t="s">
        <v>164</v>
      </c>
      <c r="C61" s="5">
        <v>832</v>
      </c>
      <c r="D61" s="5">
        <v>777</v>
      </c>
      <c r="E61" s="5">
        <f>SUM(C61:D61)</f>
        <v>1609</v>
      </c>
      <c r="G61" s="46" t="s">
        <v>130</v>
      </c>
      <c r="I61" s="46"/>
      <c r="J61" s="46"/>
      <c r="K61" s="46"/>
    </row>
    <row r="62" spans="8:12" ht="12.75">
      <c r="H62" s="5" t="s">
        <v>136</v>
      </c>
      <c r="I62" s="8">
        <v>432</v>
      </c>
      <c r="J62" s="8">
        <v>345</v>
      </c>
      <c r="K62" s="8">
        <f>SUM(I62:J62)</f>
        <v>777</v>
      </c>
      <c r="L62" s="1"/>
    </row>
    <row r="63" spans="1:12" ht="12.75">
      <c r="A63" s="52" t="s">
        <v>34</v>
      </c>
      <c r="B63" s="23"/>
      <c r="C63" s="46"/>
      <c r="D63" s="46"/>
      <c r="E63" s="46"/>
      <c r="F63" s="46"/>
      <c r="H63" s="5" t="s">
        <v>137</v>
      </c>
      <c r="I63" s="8">
        <v>146</v>
      </c>
      <c r="J63" s="8">
        <v>249</v>
      </c>
      <c r="K63" s="8">
        <f>SUM(I63:J63)</f>
        <v>395</v>
      </c>
      <c r="L63" s="1"/>
    </row>
    <row r="64" spans="2:11" ht="12.75">
      <c r="B64" s="8" t="s">
        <v>35</v>
      </c>
      <c r="C64" s="5">
        <v>243</v>
      </c>
      <c r="D64" s="5">
        <v>145</v>
      </c>
      <c r="E64" s="8">
        <f>SUM(C64:D64)</f>
        <v>388</v>
      </c>
      <c r="F64" s="8"/>
      <c r="H64" s="30" t="s">
        <v>138</v>
      </c>
      <c r="I64" s="8">
        <v>9</v>
      </c>
      <c r="J64" s="8">
        <v>7</v>
      </c>
      <c r="K64" s="8">
        <f>SUM(I64:J64)</f>
        <v>16</v>
      </c>
    </row>
    <row r="65" spans="2:11" ht="12.75">
      <c r="B65" s="8" t="s">
        <v>36</v>
      </c>
      <c r="C65" s="5">
        <v>69</v>
      </c>
      <c r="D65" s="5">
        <v>211</v>
      </c>
      <c r="E65" s="8">
        <f>SUM(C65:D65)</f>
        <v>280</v>
      </c>
      <c r="F65" s="8"/>
      <c r="H65" s="58" t="s">
        <v>2</v>
      </c>
      <c r="I65" s="8">
        <v>6</v>
      </c>
      <c r="J65" s="8">
        <v>8</v>
      </c>
      <c r="K65" s="8">
        <f>SUM(I65:J65)</f>
        <v>14</v>
      </c>
    </row>
    <row r="66" spans="2:6" ht="12.75">
      <c r="B66" s="8" t="s">
        <v>37</v>
      </c>
      <c r="C66" s="5">
        <v>148</v>
      </c>
      <c r="D66" s="5">
        <v>101</v>
      </c>
      <c r="E66" s="8">
        <f>SUM(C66:D66)</f>
        <v>249</v>
      </c>
      <c r="F66" s="8"/>
    </row>
    <row r="67" spans="2:6" ht="12.75">
      <c r="B67" s="8" t="s">
        <v>38</v>
      </c>
      <c r="C67" s="5">
        <v>107</v>
      </c>
      <c r="D67" s="5">
        <v>190</v>
      </c>
      <c r="E67" s="8">
        <f>SUM(C67:D67)</f>
        <v>297</v>
      </c>
      <c r="F67" s="8"/>
    </row>
    <row r="68" spans="2:6" ht="12.75">
      <c r="B68" s="8"/>
      <c r="E68" s="8"/>
      <c r="F68" s="8"/>
    </row>
    <row r="69" spans="1:13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8"/>
    </row>
    <row r="70" spans="1:6" ht="12.75" customHeight="1">
      <c r="A70" s="13"/>
      <c r="B70" s="13"/>
      <c r="C70" s="13"/>
      <c r="D70" s="13"/>
      <c r="E70" s="13"/>
      <c r="F70" s="13"/>
    </row>
    <row r="71" spans="1:11" ht="12.75">
      <c r="A71" s="70" t="s">
        <v>191</v>
      </c>
      <c r="B71" s="69"/>
      <c r="C71" s="65"/>
      <c r="D71" s="65"/>
      <c r="E71" s="65"/>
      <c r="F71" s="65"/>
      <c r="H71" s="65"/>
      <c r="I71" s="65"/>
      <c r="J71" s="65"/>
      <c r="K71" s="65"/>
    </row>
    <row r="72" spans="1:6" ht="12.75" customHeight="1">
      <c r="A72" s="13"/>
      <c r="B72" s="13"/>
      <c r="C72" s="13"/>
      <c r="D72" s="13"/>
      <c r="E72" s="13"/>
      <c r="F72" s="13"/>
    </row>
    <row r="73" ht="12.75" customHeight="1">
      <c r="A73" s="14" t="s">
        <v>54</v>
      </c>
    </row>
  </sheetData>
  <mergeCells count="5">
    <mergeCell ref="A1:L1"/>
    <mergeCell ref="A2:L2"/>
    <mergeCell ref="A3:L3"/>
    <mergeCell ref="I6:K6"/>
    <mergeCell ref="C6:E6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landscape" scale="7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Maquina_5</cp:lastModifiedBy>
  <cp:lastPrinted>2007-09-20T15:28:32Z</cp:lastPrinted>
  <dcterms:created xsi:type="dcterms:W3CDTF">1997-05-28T20:36:21Z</dcterms:created>
  <dcterms:modified xsi:type="dcterms:W3CDTF">2007-10-11T16:33:25Z</dcterms:modified>
  <cp:category/>
  <cp:version/>
  <cp:contentType/>
  <cp:contentStatus/>
</cp:coreProperties>
</file>